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kulacja Food Cost" sheetId="1" state="visible" r:id="rId1"/>
    <sheet xmlns:r="http://schemas.openxmlformats.org/officeDocument/2006/relationships" name="Magazyn Składników" sheetId="2" state="visible" r:id="rId2"/>
    <sheet xmlns:r="http://schemas.openxmlformats.org/officeDocument/2006/relationships" name="Karty Dań" sheetId="3" state="visible" r:id="rId3"/>
    <sheet xmlns:r="http://schemas.openxmlformats.org/officeDocument/2006/relationships" name="Instrukcj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&quot; PLN&quot;"/>
    <numFmt numFmtId="165" formatCode="0.000"/>
    <numFmt numFmtId="166" formatCode="0.00&quot;%&quot;"/>
  </numFmts>
  <fonts count="10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  <color rgb="001E3A8A"/>
      <sz val="12"/>
    </font>
    <font>
      <b val="1"/>
    </font>
    <font>
      <b val="1"/>
      <color rgb="00006600"/>
    </font>
    <font>
      <i val="1"/>
    </font>
    <font>
      <b val="1"/>
      <sz val="11"/>
    </font>
    <font>
      <sz val="10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6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4" fontId="0" fillId="3" borderId="1" pivotButton="0" quotePrefix="0" xfId="0"/>
    <xf numFmtId="4" fontId="0" fillId="0" borderId="1" pivotButton="0" quotePrefix="0" xfId="0"/>
    <xf numFmtId="166" fontId="0" fillId="0" borderId="1" pivotButton="0" quotePrefix="0" xfId="0"/>
    <xf numFmtId="0" fontId="4" fillId="0" borderId="1" applyAlignment="1" pivotButton="0" quotePrefix="0" xfId="0">
      <alignment horizontal="right" vertical="center"/>
    </xf>
    <xf numFmtId="4" fontId="4" fillId="4" borderId="1" pivotButton="0" quotePrefix="0" xfId="0"/>
    <xf numFmtId="166" fontId="4" fillId="4" borderId="1" pivotButton="0" quotePrefix="0" xfId="0"/>
    <xf numFmtId="0" fontId="0" fillId="0" borderId="1" pivotButton="0" quotePrefix="0" xfId="0"/>
    <xf numFmtId="0" fontId="7" fillId="0" borderId="0" pivotButton="0" quotePrefix="0" xfId="0"/>
    <xf numFmtId="0" fontId="8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4" fillId="3" borderId="0" pivotButton="0" quotePrefix="0" xfId="0"/>
    <xf numFmtId="165" fontId="0" fillId="3" borderId="1" pivotButton="0" quotePrefix="0" xfId="0"/>
    <xf numFmtId="0" fontId="4" fillId="0" borderId="0" applyAlignment="1" pivotButton="0" quotePrefix="0" xfId="0">
      <alignment horizontal="right" vertical="center"/>
    </xf>
    <xf numFmtId="164" fontId="4" fillId="4" borderId="1" pivotButton="0" quotePrefix="0" xfId="0"/>
    <xf numFmtId="0" fontId="5" fillId="0" borderId="0" applyAlignment="1" pivotButton="0" quotePrefix="0" xfId="0">
      <alignment horizontal="right" vertical="center"/>
    </xf>
    <xf numFmtId="164" fontId="5" fillId="5" borderId="1" pivotButton="0" quotePrefix="0" xfId="0"/>
    <xf numFmtId="166" fontId="5" fillId="5" borderId="1" pivotButton="0" quotePrefix="0" xfId="0"/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ill>
        <patternFill patternType="solid">
          <fgColor rgb="00D1FAE5"/>
          <bgColor rgb="00D1FAE5"/>
        </patternFill>
      </fill>
    </dxf>
    <dxf>
      <fill>
        <patternFill patternType="solid">
          <fgColor rgb="00FEF9C3"/>
          <bgColor rgb="00FEF9C3"/>
        </patternFill>
      </fill>
    </dxf>
    <dxf>
      <fill>
        <patternFill patternType="solid">
          <fgColor rgb="00FED7AA"/>
          <bgColor rgb="00FED7AA"/>
        </patternFill>
      </fill>
    </dxf>
    <dxf>
      <fill>
        <patternFill patternType="solid">
          <fgColor rgb="00FECACA"/>
          <bgColor rgb="00FECAC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Porównanie Food Cost dań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'Kalkulacja Food Cost'!E5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'Kalkulacja Food Cost'!$B$6:$B$8</f>
            </numRef>
          </cat>
          <val>
            <numRef>
              <f>'Kalkulacja Food Cost'!$E$6:$E$8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Dania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Procent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20" customWidth="1" min="3" max="3"/>
    <col width="22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ZESTAWIENIE FOOD COST - WSZYSTKIE DANIA</t>
        </is>
      </c>
    </row>
    <row r="3">
      <c r="A3" s="2" t="inlineStr">
        <is>
          <t>Data zestawienia: 01.02.2026</t>
        </is>
      </c>
    </row>
    <row r="5">
      <c r="A5" s="3" t="inlineStr">
        <is>
          <t>Lp.</t>
        </is>
      </c>
      <c r="B5" s="3" t="inlineStr">
        <is>
          <t>Nazwa dania</t>
        </is>
      </c>
      <c r="C5" s="3" t="inlineStr">
        <is>
          <t>Cena sprzedaży (PLN)</t>
        </is>
      </c>
      <c r="D5" s="3" t="inlineStr">
        <is>
          <t>Koszt składników (PLN)</t>
        </is>
      </c>
      <c r="E5" s="3" t="inlineStr">
        <is>
          <t>Food Cost %</t>
        </is>
      </c>
      <c r="F5" s="3" t="inlineStr">
        <is>
          <t>Marża (PLN)</t>
        </is>
      </c>
      <c r="G5" s="3" t="inlineStr">
        <is>
          <t>Marża %</t>
        </is>
      </c>
      <c r="H5" s="3" t="inlineStr">
        <is>
          <t>Ocena</t>
        </is>
      </c>
    </row>
    <row r="6">
      <c r="A6" s="4" t="n">
        <v>1</v>
      </c>
      <c r="B6" s="5" t="inlineStr">
        <is>
          <t>Pizza Margherita</t>
        </is>
      </c>
      <c r="C6" s="6" t="n">
        <v>25</v>
      </c>
      <c r="D6" s="7">
        <f>'Karty Dań'!F13</f>
        <v/>
      </c>
      <c r="E6" s="8">
        <f>D6/C6*100</f>
        <v/>
      </c>
      <c r="F6" s="7">
        <f>C6-D6</f>
        <v/>
      </c>
      <c r="G6" s="8">
        <f>F6/C6*100</f>
        <v/>
      </c>
      <c r="H6" s="4">
        <f>IF(E6&lt;=30,"Doskonały",IF(E6&lt;=35,"Dobry",IF(E6&lt;=40,"Akceptowalny","Za wysoki")))</f>
        <v/>
      </c>
    </row>
    <row r="7">
      <c r="A7" s="4" t="n">
        <v>2</v>
      </c>
      <c r="B7" s="5" t="inlineStr">
        <is>
          <t>Spaghetti Carbonara</t>
        </is>
      </c>
      <c r="C7" s="6" t="n">
        <v>28</v>
      </c>
      <c r="D7" s="7">
        <f>'Karty Dań'!F25</f>
        <v/>
      </c>
      <c r="E7" s="8">
        <f>D7/C7*100</f>
        <v/>
      </c>
      <c r="F7" s="7">
        <f>C7-D7</f>
        <v/>
      </c>
      <c r="G7" s="8">
        <f>F7/C7*100</f>
        <v/>
      </c>
      <c r="H7" s="4">
        <f>IF(E7&lt;=30,"Doskonały",IF(E7&lt;=35,"Dobry",IF(E7&lt;=40,"Akceptowalny","Za wysoki")))</f>
        <v/>
      </c>
    </row>
    <row r="8">
      <c r="A8" s="4" t="n">
        <v>3</v>
      </c>
      <c r="B8" s="5" t="inlineStr">
        <is>
          <t>Kurczak z Warzywami</t>
        </is>
      </c>
      <c r="C8" s="6" t="n">
        <v>32</v>
      </c>
      <c r="D8" s="7">
        <f>'Karty Dań'!F39</f>
        <v/>
      </c>
      <c r="E8" s="8">
        <f>D8/C8*100</f>
        <v/>
      </c>
      <c r="F8" s="7">
        <f>C8-D8</f>
        <v/>
      </c>
      <c r="G8" s="8">
        <f>F8/C8*100</f>
        <v/>
      </c>
      <c r="H8" s="4">
        <f>IF(E8&lt;=30,"Doskonały",IF(E8&lt;=35,"Dobry",IF(E8&lt;=40,"Akceptowalny","Za wysoki")))</f>
        <v/>
      </c>
    </row>
    <row r="9">
      <c r="B9" s="9" t="inlineStr">
        <is>
          <t>ŚREDNIA:</t>
        </is>
      </c>
      <c r="C9" s="10">
        <f>AVERAGE(C6:C8)</f>
        <v/>
      </c>
      <c r="D9" s="10">
        <f>AVERAGE(D6:D8)</f>
        <v/>
      </c>
      <c r="E9" s="11">
        <f>AVERAGE(E6:E8)</f>
        <v/>
      </c>
      <c r="F9" s="10">
        <f>AVERAGE(F6:F8)</f>
        <v/>
      </c>
      <c r="G9" s="11">
        <f>AVERAGE(G6:G8)</f>
        <v/>
      </c>
      <c r="H9" s="12" t="n"/>
    </row>
    <row r="11">
      <c r="A11" s="13" t="inlineStr">
        <is>
          <t>NORMY FOOD COST:</t>
        </is>
      </c>
    </row>
    <row r="12">
      <c r="A12" s="14" t="inlineStr">
        <is>
          <t>• Do 30% - Doskonały wynik</t>
        </is>
      </c>
    </row>
    <row r="13">
      <c r="A13" s="14" t="inlineStr">
        <is>
          <t>• 30-35% - Dobry wynik</t>
        </is>
      </c>
    </row>
    <row r="14">
      <c r="A14" s="14" t="inlineStr">
        <is>
          <t>• 35-40% - Akceptowalny</t>
        </is>
      </c>
    </row>
    <row r="15">
      <c r="A15" s="14" t="inlineStr">
        <is>
          <t>• Powyżej 40% - Wymaga optymalizacji</t>
        </is>
      </c>
    </row>
  </sheetData>
  <mergeCells count="1">
    <mergeCell ref="A1:H1"/>
  </mergeCells>
  <conditionalFormatting sqref="E6:E8">
    <cfRule type="expression" priority="1" dxfId="0">
      <formula>$E6&lt;=30</formula>
    </cfRule>
    <cfRule type="expression" priority="2" dxfId="1">
      <formula>AND($E6&gt;30,$E6&lt;=35)</formula>
    </cfRule>
    <cfRule type="expression" priority="3" dxfId="2">
      <formula>AND($E6&gt;35,$E6&lt;=40)</formula>
    </cfRule>
    <cfRule type="expression" priority="4" dxfId="3">
      <formula>$E6&gt;40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12" customWidth="1" min="3" max="3"/>
    <col width="22" customWidth="1" min="4" max="4"/>
    <col width="28" customWidth="1" min="5" max="5"/>
    <col width="20" customWidth="1" min="6" max="6"/>
  </cols>
  <sheetData>
    <row r="1">
      <c r="A1" s="1" t="inlineStr">
        <is>
          <t>MAGAZYN SKŁADNIKÓW</t>
        </is>
      </c>
    </row>
    <row r="3">
      <c r="A3" s="3" t="inlineStr">
        <is>
          <t>Lp.</t>
        </is>
      </c>
      <c r="B3" s="3" t="inlineStr">
        <is>
          <t>Nazwa składnika</t>
        </is>
      </c>
      <c r="C3" s="3" t="inlineStr">
        <is>
          <t>Jednostka</t>
        </is>
      </c>
      <c r="D3" s="3" t="inlineStr">
        <is>
          <t>Cena za jednostkę (PLN)</t>
        </is>
      </c>
      <c r="E3" s="3" t="inlineStr">
        <is>
          <t>Dostawca</t>
        </is>
      </c>
      <c r="F3" s="3" t="inlineStr">
        <is>
          <t>Uwagi</t>
        </is>
      </c>
    </row>
    <row r="4">
      <c r="A4" s="4" t="n">
        <v>1</v>
      </c>
      <c r="B4" s="5" t="inlineStr">
        <is>
          <t>Kurczak filet</t>
        </is>
      </c>
      <c r="C4" s="4" t="inlineStr">
        <is>
          <t>kg</t>
        </is>
      </c>
      <c r="D4" s="6" t="n">
        <v>18.5</v>
      </c>
      <c r="E4" s="5" t="inlineStr">
        <is>
          <t>MięsoHurt Sp. z o.o.</t>
        </is>
      </c>
      <c r="F4" s="5" t="inlineStr">
        <is>
          <t>Świeży, bez kości</t>
        </is>
      </c>
    </row>
    <row r="5">
      <c r="A5" s="4" t="n">
        <v>2</v>
      </c>
      <c r="B5" s="5" t="inlineStr">
        <is>
          <t>Mąka pszenna</t>
        </is>
      </c>
      <c r="C5" s="4" t="inlineStr">
        <is>
          <t>kg</t>
        </is>
      </c>
      <c r="D5" s="6" t="n">
        <v>2.8</v>
      </c>
      <c r="E5" s="5" t="inlineStr">
        <is>
          <t>Młyn Polski S.A.</t>
        </is>
      </c>
      <c r="F5" s="5" t="inlineStr">
        <is>
          <t>Typ 500</t>
        </is>
      </c>
    </row>
    <row r="6">
      <c r="A6" s="4" t="n">
        <v>3</v>
      </c>
      <c r="B6" s="5" t="inlineStr">
        <is>
          <t>Pomidor</t>
        </is>
      </c>
      <c r="C6" s="4" t="inlineStr">
        <is>
          <t>kg</t>
        </is>
      </c>
      <c r="D6" s="6" t="n">
        <v>6.2</v>
      </c>
      <c r="E6" s="5" t="inlineStr">
        <is>
          <t>Warzywa Świeże Kowalski</t>
        </is>
      </c>
      <c r="F6" s="5" t="inlineStr">
        <is>
          <t>Malinowe</t>
        </is>
      </c>
    </row>
    <row r="7">
      <c r="A7" s="4" t="n">
        <v>4</v>
      </c>
      <c r="B7" s="5" t="inlineStr">
        <is>
          <t>Ser mozzarella</t>
        </is>
      </c>
      <c r="C7" s="4" t="inlineStr">
        <is>
          <t>kg</t>
        </is>
      </c>
      <c r="D7" s="6" t="n">
        <v>22</v>
      </c>
      <c r="E7" s="5" t="inlineStr">
        <is>
          <t>Sery Włoskie Import</t>
        </is>
      </c>
      <c r="F7" s="5" t="inlineStr">
        <is>
          <t>Oryginalna</t>
        </is>
      </c>
    </row>
    <row r="8">
      <c r="A8" s="4" t="n">
        <v>5</v>
      </c>
      <c r="B8" s="5" t="inlineStr">
        <is>
          <t>Oliwa z oliwek</t>
        </is>
      </c>
      <c r="C8" s="4" t="inlineStr">
        <is>
          <t>l</t>
        </is>
      </c>
      <c r="D8" s="6" t="n">
        <v>35</v>
      </c>
      <c r="E8" s="5" t="inlineStr">
        <is>
          <t>Oliwy Śródziemnomorskie</t>
        </is>
      </c>
      <c r="F8" s="5" t="inlineStr">
        <is>
          <t>Extra virgin</t>
        </is>
      </c>
    </row>
    <row r="9">
      <c r="A9" s="4" t="n">
        <v>6</v>
      </c>
      <c r="B9" s="5" t="inlineStr">
        <is>
          <t>Czosnek</t>
        </is>
      </c>
      <c r="C9" s="4" t="inlineStr">
        <is>
          <t>kg</t>
        </is>
      </c>
      <c r="D9" s="6" t="n">
        <v>12</v>
      </c>
      <c r="E9" s="5" t="inlineStr">
        <is>
          <t>Warzywa Świeże Kowalski</t>
        </is>
      </c>
      <c r="F9" s="5" t="inlineStr"/>
    </row>
    <row r="10">
      <c r="A10" s="4" t="n">
        <v>7</v>
      </c>
      <c r="B10" s="5" t="inlineStr">
        <is>
          <t>Bazylia świeża</t>
        </is>
      </c>
      <c r="C10" s="4" t="inlineStr">
        <is>
          <t>pęczek</t>
        </is>
      </c>
      <c r="D10" s="6" t="n">
        <v>4.5</v>
      </c>
      <c r="E10" s="5" t="inlineStr">
        <is>
          <t>Zioła Ogrodowe</t>
        </is>
      </c>
      <c r="F10" s="5" t="inlineStr">
        <is>
          <t>W doniczce</t>
        </is>
      </c>
    </row>
    <row r="11">
      <c r="A11" s="4" t="n">
        <v>8</v>
      </c>
      <c r="B11" s="5" t="inlineStr">
        <is>
          <t>Sól morska</t>
        </is>
      </c>
      <c r="C11" s="4" t="inlineStr">
        <is>
          <t>kg</t>
        </is>
      </c>
      <c r="D11" s="6" t="n">
        <v>8</v>
      </c>
      <c r="E11" s="5" t="inlineStr">
        <is>
          <t>Przyprawy Świata</t>
        </is>
      </c>
      <c r="F11" s="5" t="inlineStr">
        <is>
          <t>Grubo mielona</t>
        </is>
      </c>
    </row>
    <row r="12">
      <c r="A12" s="4" t="n">
        <v>9</v>
      </c>
      <c r="B12" s="5" t="inlineStr">
        <is>
          <t>Pieprz czarny</t>
        </is>
      </c>
      <c r="C12" s="4" t="inlineStr">
        <is>
          <t>kg</t>
        </is>
      </c>
      <c r="D12" s="6" t="n">
        <v>45</v>
      </c>
      <c r="E12" s="5" t="inlineStr">
        <is>
          <t>Przyprawy Świata</t>
        </is>
      </c>
      <c r="F12" s="5" t="inlineStr">
        <is>
          <t>Ziarna</t>
        </is>
      </c>
    </row>
    <row r="13">
      <c r="A13" s="4" t="n">
        <v>10</v>
      </c>
      <c r="B13" s="5" t="inlineStr">
        <is>
          <t>Makaron spaghetti</t>
        </is>
      </c>
      <c r="C13" s="4" t="inlineStr">
        <is>
          <t>kg</t>
        </is>
      </c>
      <c r="D13" s="6" t="n">
        <v>7.5</v>
      </c>
      <c r="E13" s="5" t="inlineStr">
        <is>
          <t>Pasta Italiana</t>
        </is>
      </c>
      <c r="F13" s="5" t="inlineStr">
        <is>
          <t>Suchy</t>
        </is>
      </c>
    </row>
    <row r="14">
      <c r="A14" s="4" t="n">
        <v>11</v>
      </c>
      <c r="B14" s="5" t="inlineStr">
        <is>
          <t>Papryka czerwona</t>
        </is>
      </c>
      <c r="C14" s="4" t="inlineStr">
        <is>
          <t>kg</t>
        </is>
      </c>
      <c r="D14" s="6" t="n">
        <v>8.5</v>
      </c>
      <c r="E14" s="5" t="inlineStr">
        <is>
          <t>Warzywa Świeże Kowalski</t>
        </is>
      </c>
      <c r="F14" s="5" t="inlineStr">
        <is>
          <t>Słodka</t>
        </is>
      </c>
    </row>
    <row r="15">
      <c r="A15" s="4" t="n">
        <v>12</v>
      </c>
      <c r="B15" s="5" t="inlineStr">
        <is>
          <t>Cebula</t>
        </is>
      </c>
      <c r="C15" s="4" t="inlineStr">
        <is>
          <t>kg</t>
        </is>
      </c>
      <c r="D15" s="6" t="n">
        <v>2.5</v>
      </c>
      <c r="E15" s="5" t="inlineStr">
        <is>
          <t>Warzywa Świeże Kowalski</t>
        </is>
      </c>
      <c r="F15" s="5" t="inlineStr">
        <is>
          <t>Żółta</t>
        </is>
      </c>
    </row>
    <row r="16">
      <c r="A16" s="4" t="n">
        <v>13</v>
      </c>
      <c r="B16" s="5" t="inlineStr">
        <is>
          <t>Masło</t>
        </is>
      </c>
      <c r="C16" s="4" t="inlineStr">
        <is>
          <t>kg</t>
        </is>
      </c>
      <c r="D16" s="6" t="n">
        <v>24</v>
      </c>
      <c r="E16" s="5" t="inlineStr">
        <is>
          <t>Nabiał Lokalny</t>
        </is>
      </c>
      <c r="F16" s="5" t="inlineStr">
        <is>
          <t>82% tłuszczu</t>
        </is>
      </c>
    </row>
    <row r="17">
      <c r="A17" s="4" t="n">
        <v>14</v>
      </c>
      <c r="B17" s="5" t="inlineStr">
        <is>
          <t>Śmietana 30%</t>
        </is>
      </c>
      <c r="C17" s="4" t="inlineStr">
        <is>
          <t>l</t>
        </is>
      </c>
      <c r="D17" s="6" t="n">
        <v>18</v>
      </c>
      <c r="E17" s="5" t="inlineStr">
        <is>
          <t>Nabiał Lokalny</t>
        </is>
      </c>
      <c r="F17" s="5" t="inlineStr">
        <is>
          <t>UHT</t>
        </is>
      </c>
    </row>
    <row r="18">
      <c r="A18" s="4" t="n">
        <v>15</v>
      </c>
      <c r="B18" s="5" t="inlineStr">
        <is>
          <t>Parmezan tarty</t>
        </is>
      </c>
      <c r="C18" s="4" t="inlineStr">
        <is>
          <t>kg</t>
        </is>
      </c>
      <c r="D18" s="6" t="n">
        <v>68</v>
      </c>
      <c r="E18" s="5" t="inlineStr">
        <is>
          <t>Sery Włoskie Import</t>
        </is>
      </c>
      <c r="F18" s="5" t="inlineStr">
        <is>
          <t>Grana Padano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5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10" customWidth="1" min="3" max="3"/>
    <col width="12" customWidth="1" min="4" max="4"/>
    <col width="18" customWidth="1" min="5" max="5"/>
    <col width="15" customWidth="1" min="6" max="6"/>
    <col width="15" customWidth="1" min="7" max="7"/>
    <col width="5" customWidth="1" min="8" max="8"/>
  </cols>
  <sheetData>
    <row r="1">
      <c r="A1" s="1" t="inlineStr">
        <is>
          <t>KARTY DAN - RECEPTURY I KALKULACJA</t>
        </is>
      </c>
    </row>
    <row r="3">
      <c r="A3" s="15" t="inlineStr">
        <is>
          <t>DANIE: Pizza Margherita</t>
        </is>
      </c>
    </row>
    <row r="4">
      <c r="A4" s="16" t="inlineStr">
        <is>
          <t>Cena sprzedaży:</t>
        </is>
      </c>
      <c r="B4" s="17" t="n">
        <v>25</v>
      </c>
    </row>
    <row r="6">
      <c r="A6" s="3" t="inlineStr">
        <is>
          <t>Lp.</t>
        </is>
      </c>
      <c r="B6" s="3" t="inlineStr">
        <is>
          <t>Składnik</t>
        </is>
      </c>
      <c r="C6" s="3" t="inlineStr">
        <is>
          <t>Ilość</t>
        </is>
      </c>
      <c r="D6" s="3" t="inlineStr">
        <is>
          <t>Jednostka</t>
        </is>
      </c>
      <c r="E6" s="3" t="inlineStr">
        <is>
          <t>Cena/jedn. (PLN)</t>
        </is>
      </c>
      <c r="F6" s="3" t="inlineStr">
        <is>
          <t>Koszt (PLN)</t>
        </is>
      </c>
      <c r="G6" s="3" t="inlineStr">
        <is>
          <t>Food Cost %</t>
        </is>
      </c>
      <c r="H6" s="3" t="inlineStr"/>
    </row>
    <row r="7">
      <c r="A7" s="4" t="n">
        <v>1</v>
      </c>
      <c r="B7" s="5" t="inlineStr">
        <is>
          <t>Mąka pszenna</t>
        </is>
      </c>
      <c r="C7" s="18" t="n">
        <v>0.25</v>
      </c>
      <c r="D7" s="4" t="inlineStr">
        <is>
          <t>kg</t>
        </is>
      </c>
      <c r="E7" s="7" t="n">
        <v>2.8</v>
      </c>
      <c r="F7" s="7">
        <f>C7*E7</f>
        <v/>
      </c>
      <c r="G7" s="8">
        <f>F7/$B$-3*100</f>
        <v/>
      </c>
      <c r="H7" s="12" t="n"/>
    </row>
    <row r="8">
      <c r="A8" s="4" t="n">
        <v>2</v>
      </c>
      <c r="B8" s="5" t="inlineStr">
        <is>
          <t>Pomidor</t>
        </is>
      </c>
      <c r="C8" s="18" t="n">
        <v>0.15</v>
      </c>
      <c r="D8" s="4" t="inlineStr">
        <is>
          <t>kg</t>
        </is>
      </c>
      <c r="E8" s="7" t="n">
        <v>6.2</v>
      </c>
      <c r="F8" s="7">
        <f>C8*E8</f>
        <v/>
      </c>
      <c r="G8" s="8">
        <f>F8/$B$-2*100</f>
        <v/>
      </c>
      <c r="H8" s="12" t="n"/>
    </row>
    <row r="9">
      <c r="A9" s="4" t="n">
        <v>3</v>
      </c>
      <c r="B9" s="5" t="inlineStr">
        <is>
          <t>Ser mozzarella</t>
        </is>
      </c>
      <c r="C9" s="18" t="n">
        <v>0.12</v>
      </c>
      <c r="D9" s="4" t="inlineStr">
        <is>
          <t>kg</t>
        </is>
      </c>
      <c r="E9" s="7" t="n">
        <v>22</v>
      </c>
      <c r="F9" s="7">
        <f>C9*E9</f>
        <v/>
      </c>
      <c r="G9" s="8">
        <f>F9/$B$-1*100</f>
        <v/>
      </c>
      <c r="H9" s="12" t="n"/>
    </row>
    <row r="10">
      <c r="A10" s="4" t="n">
        <v>4</v>
      </c>
      <c r="B10" s="5" t="inlineStr">
        <is>
          <t>Oliwa z oliwek</t>
        </is>
      </c>
      <c r="C10" s="18" t="n">
        <v>0.02</v>
      </c>
      <c r="D10" s="4" t="inlineStr">
        <is>
          <t>l</t>
        </is>
      </c>
      <c r="E10" s="7" t="n">
        <v>35</v>
      </c>
      <c r="F10" s="7">
        <f>C10*E10</f>
        <v/>
      </c>
      <c r="G10" s="8">
        <f>F10/$B$0*100</f>
        <v/>
      </c>
      <c r="H10" s="12" t="n"/>
    </row>
    <row r="11">
      <c r="A11" s="4" t="n">
        <v>5</v>
      </c>
      <c r="B11" s="5" t="inlineStr">
        <is>
          <t>Bazylia świeża</t>
        </is>
      </c>
      <c r="C11" s="18" t="n">
        <v>0.5</v>
      </c>
      <c r="D11" s="4" t="inlineStr">
        <is>
          <t>pęczek</t>
        </is>
      </c>
      <c r="E11" s="7" t="n">
        <v>4.5</v>
      </c>
      <c r="F11" s="7">
        <f>C11*E11</f>
        <v/>
      </c>
      <c r="G11" s="8">
        <f>F11/$B$1*100</f>
        <v/>
      </c>
      <c r="H11" s="12" t="n"/>
    </row>
    <row r="12">
      <c r="A12" s="4" t="n">
        <v>6</v>
      </c>
      <c r="B12" s="5" t="inlineStr">
        <is>
          <t>Czosnek</t>
        </is>
      </c>
      <c r="C12" s="18" t="n">
        <v>0.01</v>
      </c>
      <c r="D12" s="4" t="inlineStr">
        <is>
          <t>kg</t>
        </is>
      </c>
      <c r="E12" s="7" t="n">
        <v>12</v>
      </c>
      <c r="F12" s="7">
        <f>C12*E12</f>
        <v/>
      </c>
      <c r="G12" s="8">
        <f>F12/$B$2*100</f>
        <v/>
      </c>
      <c r="H12" s="12" t="n"/>
    </row>
    <row r="13">
      <c r="A13" s="4" t="n">
        <v>7</v>
      </c>
      <c r="B13" s="5" t="inlineStr">
        <is>
          <t>Sól morska</t>
        </is>
      </c>
      <c r="C13" s="18" t="n">
        <v>0.005</v>
      </c>
      <c r="D13" s="4" t="inlineStr">
        <is>
          <t>kg</t>
        </is>
      </c>
      <c r="E13" s="7" t="n">
        <v>8</v>
      </c>
      <c r="F13" s="7">
        <f>C13*E13</f>
        <v/>
      </c>
      <c r="G13" s="8">
        <f>F13/$B$3*100</f>
        <v/>
      </c>
      <c r="H13" s="12" t="n"/>
    </row>
    <row r="14">
      <c r="E14" s="19" t="inlineStr">
        <is>
          <t>RAZEM:</t>
        </is>
      </c>
      <c r="F14" s="20">
        <f>SUM(F7:F13)</f>
        <v/>
      </c>
      <c r="G14" s="11">
        <f>F14/$B$4*100</f>
        <v/>
      </c>
    </row>
    <row r="15">
      <c r="E15" s="21" t="inlineStr">
        <is>
          <t>Marża:</t>
        </is>
      </c>
      <c r="F15" s="22">
        <f>$B$4-F14</f>
        <v/>
      </c>
      <c r="G15" s="23">
        <f>100-G14</f>
        <v/>
      </c>
    </row>
    <row r="18">
      <c r="A18" s="15" t="inlineStr">
        <is>
          <t>DANIE: Spaghetti Carbonara</t>
        </is>
      </c>
    </row>
    <row r="19">
      <c r="A19" s="16" t="inlineStr">
        <is>
          <t>Cena sprzedaży:</t>
        </is>
      </c>
      <c r="B19" s="17" t="n">
        <v>28</v>
      </c>
    </row>
    <row r="21">
      <c r="A21" s="3" t="inlineStr">
        <is>
          <t>Lp.</t>
        </is>
      </c>
      <c r="B21" s="3" t="inlineStr">
        <is>
          <t>Składnik</t>
        </is>
      </c>
      <c r="C21" s="3" t="inlineStr">
        <is>
          <t>Ilość</t>
        </is>
      </c>
      <c r="D21" s="3" t="inlineStr">
        <is>
          <t>Jednostka</t>
        </is>
      </c>
      <c r="E21" s="3" t="inlineStr">
        <is>
          <t>Cena/jedn. (PLN)</t>
        </is>
      </c>
      <c r="F21" s="3" t="inlineStr">
        <is>
          <t>Koszt (PLN)</t>
        </is>
      </c>
      <c r="G21" s="3" t="inlineStr">
        <is>
          <t>Food Cost %</t>
        </is>
      </c>
      <c r="H21" s="3" t="inlineStr"/>
    </row>
    <row r="22">
      <c r="A22" s="4" t="n">
        <v>1</v>
      </c>
      <c r="B22" s="5" t="inlineStr">
        <is>
          <t>Makaron spaghetti</t>
        </is>
      </c>
      <c r="C22" s="18" t="n">
        <v>0.1</v>
      </c>
      <c r="D22" s="4" t="inlineStr">
        <is>
          <t>kg</t>
        </is>
      </c>
      <c r="E22" s="7" t="n">
        <v>7.5</v>
      </c>
      <c r="F22" s="7">
        <f>C22*E22</f>
        <v/>
      </c>
      <c r="G22" s="8">
        <f>F22/$B$13*100</f>
        <v/>
      </c>
      <c r="H22" s="12" t="n"/>
    </row>
    <row r="23">
      <c r="A23" s="4" t="n">
        <v>2</v>
      </c>
      <c r="B23" s="5" t="inlineStr">
        <is>
          <t>Masło</t>
        </is>
      </c>
      <c r="C23" s="18" t="n">
        <v>0.03</v>
      </c>
      <c r="D23" s="4" t="inlineStr">
        <is>
          <t>kg</t>
        </is>
      </c>
      <c r="E23" s="7" t="n">
        <v>24</v>
      </c>
      <c r="F23" s="7">
        <f>C23*E23</f>
        <v/>
      </c>
      <c r="G23" s="8">
        <f>F23/$B$14*100</f>
        <v/>
      </c>
      <c r="H23" s="12" t="n"/>
    </row>
    <row r="24">
      <c r="A24" s="4" t="n">
        <v>3</v>
      </c>
      <c r="B24" s="5" t="inlineStr">
        <is>
          <t>Śmietana 30%</t>
        </is>
      </c>
      <c r="C24" s="18" t="n">
        <v>0.1</v>
      </c>
      <c r="D24" s="4" t="inlineStr">
        <is>
          <t>l</t>
        </is>
      </c>
      <c r="E24" s="7" t="n">
        <v>18</v>
      </c>
      <c r="F24" s="7">
        <f>C24*E24</f>
        <v/>
      </c>
      <c r="G24" s="8">
        <f>F24/$B$15*100</f>
        <v/>
      </c>
      <c r="H24" s="12" t="n"/>
    </row>
    <row r="25">
      <c r="A25" s="4" t="n">
        <v>4</v>
      </c>
      <c r="B25" s="5" t="inlineStr">
        <is>
          <t>Parmezan tarty</t>
        </is>
      </c>
      <c r="C25" s="18" t="n">
        <v>0.04</v>
      </c>
      <c r="D25" s="4" t="inlineStr">
        <is>
          <t>kg</t>
        </is>
      </c>
      <c r="E25" s="7" t="n">
        <v>68</v>
      </c>
      <c r="F25" s="7">
        <f>C25*E25</f>
        <v/>
      </c>
      <c r="G25" s="8">
        <f>F25/$B$16*100</f>
        <v/>
      </c>
      <c r="H25" s="12" t="n"/>
    </row>
    <row r="26">
      <c r="A26" s="4" t="n">
        <v>5</v>
      </c>
      <c r="B26" s="5" t="inlineStr">
        <is>
          <t>Pieprz czarny</t>
        </is>
      </c>
      <c r="C26" s="18" t="n">
        <v>0.002</v>
      </c>
      <c r="D26" s="4" t="inlineStr">
        <is>
          <t>kg</t>
        </is>
      </c>
      <c r="E26" s="7" t="n">
        <v>45</v>
      </c>
      <c r="F26" s="7">
        <f>C26*E26</f>
        <v/>
      </c>
      <c r="G26" s="8">
        <f>F26/$B$17*100</f>
        <v/>
      </c>
      <c r="H26" s="12" t="n"/>
    </row>
    <row r="27">
      <c r="A27" s="4" t="n">
        <v>6</v>
      </c>
      <c r="B27" s="5" t="inlineStr">
        <is>
          <t>Sól morska</t>
        </is>
      </c>
      <c r="C27" s="18" t="n">
        <v>0.003</v>
      </c>
      <c r="D27" s="4" t="inlineStr">
        <is>
          <t>kg</t>
        </is>
      </c>
      <c r="E27" s="7" t="n">
        <v>8</v>
      </c>
      <c r="F27" s="7">
        <f>C27*E27</f>
        <v/>
      </c>
      <c r="G27" s="8">
        <f>F27/$B$18*100</f>
        <v/>
      </c>
      <c r="H27" s="12" t="n"/>
    </row>
    <row r="28">
      <c r="E28" s="19" t="inlineStr">
        <is>
          <t>RAZEM:</t>
        </is>
      </c>
      <c r="F28" s="20">
        <f>SUM(F22:F27)</f>
        <v/>
      </c>
      <c r="G28" s="11">
        <f>F28/$B$19*100</f>
        <v/>
      </c>
    </row>
    <row r="29">
      <c r="E29" s="21" t="inlineStr">
        <is>
          <t>Marża:</t>
        </is>
      </c>
      <c r="F29" s="22">
        <f>$B$19-F28</f>
        <v/>
      </c>
      <c r="G29" s="23">
        <f>100-G28</f>
        <v/>
      </c>
    </row>
    <row r="32">
      <c r="A32" s="15" t="inlineStr">
        <is>
          <t>DANIE: Kurczak z Warzywami</t>
        </is>
      </c>
    </row>
    <row r="33">
      <c r="A33" s="16" t="inlineStr">
        <is>
          <t>Cena sprzedaży:</t>
        </is>
      </c>
      <c r="B33" s="17" t="n">
        <v>32</v>
      </c>
    </row>
    <row r="35">
      <c r="A35" s="3" t="inlineStr">
        <is>
          <t>Lp.</t>
        </is>
      </c>
      <c r="B35" s="3" t="inlineStr">
        <is>
          <t>Składnik</t>
        </is>
      </c>
      <c r="C35" s="3" t="inlineStr">
        <is>
          <t>Ilość</t>
        </is>
      </c>
      <c r="D35" s="3" t="inlineStr">
        <is>
          <t>Jednostka</t>
        </is>
      </c>
      <c r="E35" s="3" t="inlineStr">
        <is>
          <t>Cena/jedn. (PLN)</t>
        </is>
      </c>
      <c r="F35" s="3" t="inlineStr">
        <is>
          <t>Koszt (PLN)</t>
        </is>
      </c>
      <c r="G35" s="3" t="inlineStr">
        <is>
          <t>Food Cost %</t>
        </is>
      </c>
      <c r="H35" s="3" t="inlineStr"/>
    </row>
    <row r="36">
      <c r="A36" s="4" t="n">
        <v>1</v>
      </c>
      <c r="B36" s="5" t="inlineStr">
        <is>
          <t>Kurczak filet</t>
        </is>
      </c>
      <c r="C36" s="18" t="n">
        <v>0.2</v>
      </c>
      <c r="D36" s="4" t="inlineStr">
        <is>
          <t>kg</t>
        </is>
      </c>
      <c r="E36" s="7" t="n">
        <v>18.5</v>
      </c>
      <c r="F36" s="7">
        <f>C36*E36</f>
        <v/>
      </c>
      <c r="G36" s="8">
        <f>F36/$B$25*100</f>
        <v/>
      </c>
      <c r="H36" s="12" t="n"/>
    </row>
    <row r="37">
      <c r="A37" s="4" t="n">
        <v>2</v>
      </c>
      <c r="B37" s="5" t="inlineStr">
        <is>
          <t>Papryka czerwona</t>
        </is>
      </c>
      <c r="C37" s="18" t="n">
        <v>0.1</v>
      </c>
      <c r="D37" s="4" t="inlineStr">
        <is>
          <t>kg</t>
        </is>
      </c>
      <c r="E37" s="7" t="n">
        <v>8.5</v>
      </c>
      <c r="F37" s="7">
        <f>C37*E37</f>
        <v/>
      </c>
      <c r="G37" s="8">
        <f>F37/$B$26*100</f>
        <v/>
      </c>
      <c r="H37" s="12" t="n"/>
    </row>
    <row r="38">
      <c r="A38" s="4" t="n">
        <v>3</v>
      </c>
      <c r="B38" s="5" t="inlineStr">
        <is>
          <t>Cebula</t>
        </is>
      </c>
      <c r="C38" s="18" t="n">
        <v>0.08</v>
      </c>
      <c r="D38" s="4" t="inlineStr">
        <is>
          <t>kg</t>
        </is>
      </c>
      <c r="E38" s="7" t="n">
        <v>2.5</v>
      </c>
      <c r="F38" s="7">
        <f>C38*E38</f>
        <v/>
      </c>
      <c r="G38" s="8">
        <f>F38/$B$27*100</f>
        <v/>
      </c>
      <c r="H38" s="12" t="n"/>
    </row>
    <row r="39">
      <c r="A39" s="4" t="n">
        <v>4</v>
      </c>
      <c r="B39" s="5" t="inlineStr">
        <is>
          <t>Czosnek</t>
        </is>
      </c>
      <c r="C39" s="18" t="n">
        <v>0.01</v>
      </c>
      <c r="D39" s="4" t="inlineStr">
        <is>
          <t>kg</t>
        </is>
      </c>
      <c r="E39" s="7" t="n">
        <v>12</v>
      </c>
      <c r="F39" s="7">
        <f>C39*E39</f>
        <v/>
      </c>
      <c r="G39" s="8">
        <f>F39/$B$28*100</f>
        <v/>
      </c>
      <c r="H39" s="12" t="n"/>
    </row>
    <row r="40">
      <c r="A40" s="4" t="n">
        <v>5</v>
      </c>
      <c r="B40" s="5" t="inlineStr">
        <is>
          <t>Oliwa z oliwek</t>
        </is>
      </c>
      <c r="C40" s="18" t="n">
        <v>0.015</v>
      </c>
      <c r="D40" s="4" t="inlineStr">
        <is>
          <t>l</t>
        </is>
      </c>
      <c r="E40" s="7" t="n">
        <v>35</v>
      </c>
      <c r="F40" s="7">
        <f>C40*E40</f>
        <v/>
      </c>
      <c r="G40" s="8">
        <f>F40/$B$29*100</f>
        <v/>
      </c>
      <c r="H40" s="12" t="n"/>
    </row>
    <row r="41">
      <c r="A41" s="4" t="n">
        <v>6</v>
      </c>
      <c r="B41" s="5" t="inlineStr">
        <is>
          <t>Masło</t>
        </is>
      </c>
      <c r="C41" s="18" t="n">
        <v>0.02</v>
      </c>
      <c r="D41" s="4" t="inlineStr">
        <is>
          <t>kg</t>
        </is>
      </c>
      <c r="E41" s="7" t="n">
        <v>24</v>
      </c>
      <c r="F41" s="7">
        <f>C41*E41</f>
        <v/>
      </c>
      <c r="G41" s="8">
        <f>F41/$B$30*100</f>
        <v/>
      </c>
      <c r="H41" s="12" t="n"/>
    </row>
    <row r="42">
      <c r="A42" s="4" t="n">
        <v>7</v>
      </c>
      <c r="B42" s="5" t="inlineStr">
        <is>
          <t>Sól morska</t>
        </is>
      </c>
      <c r="C42" s="18" t="n">
        <v>0.005</v>
      </c>
      <c r="D42" s="4" t="inlineStr">
        <is>
          <t>kg</t>
        </is>
      </c>
      <c r="E42" s="7" t="n">
        <v>8</v>
      </c>
      <c r="F42" s="7">
        <f>C42*E42</f>
        <v/>
      </c>
      <c r="G42" s="8">
        <f>F42/$B$31*100</f>
        <v/>
      </c>
      <c r="H42" s="12" t="n"/>
    </row>
    <row r="43">
      <c r="A43" s="4" t="n">
        <v>8</v>
      </c>
      <c r="B43" s="5" t="inlineStr">
        <is>
          <t>Pieprz czarny</t>
        </is>
      </c>
      <c r="C43" s="18" t="n">
        <v>0.002</v>
      </c>
      <c r="D43" s="4" t="inlineStr">
        <is>
          <t>kg</t>
        </is>
      </c>
      <c r="E43" s="7" t="n">
        <v>45</v>
      </c>
      <c r="F43" s="7">
        <f>C43*E43</f>
        <v/>
      </c>
      <c r="G43" s="8">
        <f>F43/$B$32*100</f>
        <v/>
      </c>
      <c r="H43" s="12" t="n"/>
    </row>
    <row r="44">
      <c r="E44" s="19" t="inlineStr">
        <is>
          <t>RAZEM:</t>
        </is>
      </c>
      <c r="F44" s="20">
        <f>SUM(F36:F43)</f>
        <v/>
      </c>
      <c r="G44" s="11">
        <f>F44/$B$33*100</f>
        <v/>
      </c>
    </row>
    <row r="45">
      <c r="E45" s="21" t="inlineStr">
        <is>
          <t>Marża:</t>
        </is>
      </c>
      <c r="F45" s="22">
        <f>$B$33-F44</f>
        <v/>
      </c>
      <c r="G45" s="23">
        <f>100-G44</f>
        <v/>
      </c>
    </row>
  </sheetData>
  <mergeCells count="4">
    <mergeCell ref="A1:H1"/>
    <mergeCell ref="A3:H3"/>
    <mergeCell ref="A18:H18"/>
    <mergeCell ref="A32:H3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" t="inlineStr">
        <is>
          <t>INSTRUKCJA UŻYTKOWANIA - KALKULATOR FOOD COST</t>
        </is>
      </c>
    </row>
    <row r="3">
      <c r="A3" s="24" t="inlineStr"/>
    </row>
    <row r="4">
      <c r="A4" s="25" t="inlineStr">
        <is>
          <t>CO TO JEST FOOD COST?</t>
        </is>
      </c>
    </row>
    <row r="5">
      <c r="A5" s="24" t="inlineStr">
        <is>
          <t>Food Cost to wskaźnik pokazujący, jaki procent ceny sprzedaży dania stanowi koszt składników.</t>
        </is>
      </c>
    </row>
    <row r="6">
      <c r="A6" s="24" t="inlineStr">
        <is>
          <t>Im niższy Food Cost, tym większa marża na daniu.</t>
        </is>
      </c>
    </row>
    <row r="7">
      <c r="A7" s="24" t="inlineStr"/>
    </row>
    <row r="8">
      <c r="A8" s="25" t="inlineStr">
        <is>
          <t>JAK KORZYSTAĆ Z SZABLONU?</t>
        </is>
      </c>
    </row>
    <row r="9">
      <c r="A9" s="24" t="inlineStr"/>
    </row>
    <row r="10">
      <c r="A10" s="25" t="inlineStr">
        <is>
          <t>1. MAGAZYN SKŁADNIKÓW:</t>
        </is>
      </c>
    </row>
    <row r="11">
      <c r="A11" s="24" t="inlineStr">
        <is>
          <t xml:space="preserve">   • Wpisz wszystkie składniki używane w restauracji</t>
        </is>
      </c>
    </row>
    <row r="12">
      <c r="A12" s="24" t="inlineStr">
        <is>
          <t xml:space="preserve">   • Uzupełnij aktualne ceny (żółte pola)</t>
        </is>
      </c>
    </row>
    <row r="13">
      <c r="A13" s="24" t="inlineStr">
        <is>
          <t xml:space="preserve">   • Aktualizuj ceny regularnie, gdy dostajesz faktury</t>
        </is>
      </c>
    </row>
    <row r="14">
      <c r="A14" s="24" t="inlineStr"/>
    </row>
    <row r="15">
      <c r="A15" s="25" t="inlineStr">
        <is>
          <t>2. KARTY DAN:</t>
        </is>
      </c>
    </row>
    <row r="16">
      <c r="A16" s="24" t="inlineStr">
        <is>
          <t xml:space="preserve">   • Każde danie ma swoją kartę z recepturą</t>
        </is>
      </c>
    </row>
    <row r="17">
      <c r="A17" s="24" t="inlineStr">
        <is>
          <t xml:space="preserve">   • Wpisz dokładne ilości składników (żółte pola)</t>
        </is>
      </c>
    </row>
    <row r="18">
      <c r="A18" s="24" t="inlineStr">
        <is>
          <t xml:space="preserve">   • Ustaw cenę sprzedaży dania (żółte pole)</t>
        </is>
      </c>
    </row>
    <row r="19">
      <c r="A19" s="24" t="inlineStr">
        <is>
          <t xml:space="preserve">   • Food Cost i marża obliczą się automatycznie</t>
        </is>
      </c>
    </row>
    <row r="20">
      <c r="A20" s="24" t="inlineStr"/>
    </row>
    <row r="21">
      <c r="A21" s="25" t="inlineStr">
        <is>
          <t>3. ZESTAWIENIE:</t>
        </is>
      </c>
    </row>
    <row r="22">
      <c r="A22" s="24" t="inlineStr">
        <is>
          <t xml:space="preserve">   • Zobacz porównanie wszystkich dań</t>
        </is>
      </c>
    </row>
    <row r="23">
      <c r="A23" s="24" t="inlineStr">
        <is>
          <t xml:space="preserve">   • Sprawdź średni Food Cost restauracji</t>
        </is>
      </c>
    </row>
    <row r="24">
      <c r="A24" s="24" t="inlineStr">
        <is>
          <t xml:space="preserve">   • Wykres pokazuje które dania wymagają optymalizacji</t>
        </is>
      </c>
    </row>
    <row r="25">
      <c r="A25" s="24" t="inlineStr"/>
    </row>
    <row r="26">
      <c r="A26" s="25" t="inlineStr">
        <is>
          <t>NORMY BRANŻOWE:</t>
        </is>
      </c>
    </row>
    <row r="27">
      <c r="A27" s="24" t="inlineStr">
        <is>
          <t>• Food Cost 25-30% - Doskonały wynik (restauracje premium)</t>
        </is>
      </c>
    </row>
    <row r="28">
      <c r="A28" s="24" t="inlineStr">
        <is>
          <t>• Food Cost 30-35% - Dobry wynik (standard rynkowy)</t>
        </is>
      </c>
    </row>
    <row r="29">
      <c r="A29" s="24" t="inlineStr">
        <is>
          <t>• Food Cost 35-40% - Akceptowalny (wymaga uwagi)</t>
        </is>
      </c>
    </row>
    <row r="30">
      <c r="A30" s="24" t="inlineStr">
        <is>
          <t>• Food Cost &gt;40% - Za wysoki (konieczna optymalizacja)</t>
        </is>
      </c>
    </row>
    <row r="31">
      <c r="A31" s="24" t="inlineStr"/>
    </row>
    <row r="32">
      <c r="A32" s="25" t="inlineStr">
        <is>
          <t>JAK OBNIŻYĆ FOOD COST?</t>
        </is>
      </c>
    </row>
    <row r="33">
      <c r="A33" s="24" t="inlineStr">
        <is>
          <t>• Negocjuj lepsze ceny z dostawcami</t>
        </is>
      </c>
    </row>
    <row r="34">
      <c r="A34" s="24" t="inlineStr">
        <is>
          <t>• Zmniejsz porcje składników (ostrożnie, by nie stracić jakości)</t>
        </is>
      </c>
    </row>
    <row r="35">
      <c r="A35" s="24" t="inlineStr">
        <is>
          <t>• Podnieś cenę sprzedaży dania</t>
        </is>
      </c>
    </row>
    <row r="36">
      <c r="A36" s="24" t="inlineStr">
        <is>
          <t>• Usuń najdroższe składniki lub zamień na tańsze</t>
        </is>
      </c>
    </row>
    <row r="37">
      <c r="A37" s="24" t="inlineStr">
        <is>
          <t>• Ogranicz marnotrawstwo w kuchni</t>
        </is>
      </c>
    </row>
    <row r="38">
      <c r="A38" s="24" t="inlineStr"/>
    </row>
    <row r="39">
      <c r="A39" s="25" t="inlineStr">
        <is>
          <t>WSKAZÓWKI:</t>
        </is>
      </c>
    </row>
    <row r="40">
      <c r="A40" s="24" t="inlineStr">
        <is>
          <t>• Aktualizuj ceny składników co tydzień</t>
        </is>
      </c>
    </row>
    <row r="41">
      <c r="A41" s="24" t="inlineStr">
        <is>
          <t>• Sprawdzaj Food Cost po każdej zmianie w menu</t>
        </is>
      </c>
    </row>
    <row r="42">
      <c r="A42" s="24" t="inlineStr">
        <is>
          <t>• Dania sezonowe mogą mieć niższy Food Cost</t>
        </is>
      </c>
    </row>
    <row r="43">
      <c r="A43" s="24" t="inlineStr">
        <is>
          <t>• Monitoruj najpopularniejsze dania - one najbardziej wpływają na wynik</t>
        </is>
      </c>
    </row>
    <row r="44">
      <c r="A44" s="24" t="inlineStr"/>
    </row>
    <row r="45">
      <c r="A45" s="24" t="inlineStr">
        <is>
          <t>KOLOR ŻÓŁTY = miejsca gdzie wpisujesz dane</t>
        </is>
      </c>
    </row>
    <row r="46">
      <c r="A46" s="24" t="inlineStr">
        <is>
          <t>KOLOR BIAŁY = automatyczne obliczenia (nie zmieniaj)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2026-02-01T17:09:14Z</dcterms:created>
  <dcterms:modified xmlns:dcterms="http://purl.org/dc/terms/" xmlns:xsi="http://www.w3.org/2001/XMLSchema-instance" xsi:type="dcterms:W3CDTF">2026-02-01T17:09:14Z</dcterms:modified>
</cp:coreProperties>
</file>