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wentarz" sheetId="1" state="visible" r:id="rId1"/>
    <sheet xmlns:r="http://schemas.openxmlformats.org/officeDocument/2006/relationships" name="Statystyki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PLN&quot;"/>
  </numFmts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i val="1"/>
    </font>
    <font>
      <b val="1"/>
      <color rgb="00FFFFFF"/>
    </font>
    <font>
      <b val="1"/>
      <sz val="12"/>
    </font>
    <font>
      <b val="1"/>
    </font>
    <font>
      <b val="1"/>
      <color rgb="00FFFFFF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applyAlignment="1" pivotButton="0" quotePrefix="0" xfId="0">
      <alignment horizontal="center"/>
    </xf>
    <xf numFmtId="4" fontId="0" fillId="0" borderId="1" applyAlignment="1" pivotButton="0" quotePrefix="0" xfId="0">
      <alignment horizontal="right"/>
    </xf>
    <xf numFmtId="0" fontId="4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3" fillId="2" borderId="1" applyAlignment="1" pivotButton="0" quotePrefix="0" xfId="0">
      <alignment horizontal="center"/>
    </xf>
    <xf numFmtId="0" fontId="5" fillId="4" borderId="1" pivotButton="0" quotePrefix="0" xfId="0"/>
    <xf numFmtId="0" fontId="5" fillId="4" borderId="1" applyAlignment="1" pivotButton="0" quotePrefix="0" xfId="0">
      <alignment horizontal="center"/>
    </xf>
    <xf numFmtId="4" fontId="5" fillId="4" borderId="1" applyAlignment="1" pivotButton="0" quotePrefix="0" xfId="0">
      <alignment horizontal="right"/>
    </xf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Wartość magazynu według kategorii</a:t>
            </a:r>
          </a:p>
        </rich>
      </tx>
    </title>
    <plotArea>
      <pieChart>
        <varyColors val="1"/>
        <ser>
          <idx val="0"/>
          <order val="0"/>
          <tx>
            <strRef>
              <f>'Statystyki'!D4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'Statystyki'!$A$5:$A$10</f>
            </numRef>
          </cat>
          <val>
            <numRef>
              <f>'Statystyki'!$D$5:$D$10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30" customWidth="1" min="3" max="3"/>
    <col width="18" customWidth="1" min="4" max="4"/>
    <col width="12" customWidth="1" min="5" max="5"/>
    <col width="10" customWidth="1" min="6" max="6"/>
    <col width="16" customWidth="1" min="7" max="7"/>
    <col width="16" customWidth="1" min="8" max="8"/>
    <col width="16" customWidth="1" min="9" max="9"/>
    <col width="25" customWidth="1" min="10" max="10"/>
  </cols>
  <sheetData>
    <row r="1" ht="30" customHeight="1">
      <c r="A1" s="1" t="inlineStr">
        <is>
          <t>INWENTARZ MAGAZYNOWY</t>
        </is>
      </c>
    </row>
    <row r="2">
      <c r="A2" s="2" t="inlineStr">
        <is>
          <t>Stan na dzień: 02.02.2026</t>
        </is>
      </c>
    </row>
    <row r="3">
      <c r="A3" s="3" t="inlineStr">
        <is>
          <t>Lp.</t>
        </is>
      </c>
      <c r="B3" s="3" t="inlineStr">
        <is>
          <t>Kod produktu</t>
        </is>
      </c>
      <c r="C3" s="3" t="inlineStr">
        <is>
          <t>Nazwa produktu</t>
        </is>
      </c>
      <c r="D3" s="3" t="inlineStr">
        <is>
          <t>Kategoria</t>
        </is>
      </c>
      <c r="E3" s="3" t="inlineStr">
        <is>
          <t>Jednostka</t>
        </is>
      </c>
      <c r="F3" s="3" t="inlineStr">
        <is>
          <t>Ilość</t>
        </is>
      </c>
      <c r="G3" s="3" t="inlineStr">
        <is>
          <t>Cena jedn. (PLN)</t>
        </is>
      </c>
      <c r="H3" s="3" t="inlineStr">
        <is>
          <t>Wartość (PLN)</t>
        </is>
      </c>
      <c r="I3" s="3" t="inlineStr">
        <is>
          <t>Lokalizacja</t>
        </is>
      </c>
      <c r="J3" s="3" t="inlineStr">
        <is>
          <t>Uwagi</t>
        </is>
      </c>
    </row>
    <row r="4">
      <c r="A4" s="4" t="n">
        <v>1</v>
      </c>
      <c r="B4" s="4" t="inlineStr">
        <is>
          <t>PRD001</t>
        </is>
      </c>
      <c r="C4" s="5" t="inlineStr">
        <is>
          <t>Laptop Dell Latitude 5420</t>
        </is>
      </c>
      <c r="D4" s="4" t="inlineStr">
        <is>
          <t>Elektronika</t>
        </is>
      </c>
      <c r="E4" s="5" t="inlineStr">
        <is>
          <t>szt.</t>
        </is>
      </c>
      <c r="F4" s="6" t="n">
        <v>15</v>
      </c>
      <c r="G4" s="7" t="n">
        <v>3499</v>
      </c>
      <c r="H4" s="7">
        <f>F4*G4</f>
        <v/>
      </c>
      <c r="I4" s="4" t="inlineStr">
        <is>
          <t>Stan bardzo dobry</t>
        </is>
      </c>
    </row>
    <row r="5">
      <c r="A5" s="4" t="n">
        <v>2</v>
      </c>
      <c r="B5" s="4" t="inlineStr">
        <is>
          <t>PRD002</t>
        </is>
      </c>
      <c r="C5" s="5" t="inlineStr">
        <is>
          <t>Monitor Samsung 24"</t>
        </is>
      </c>
      <c r="D5" s="4" t="inlineStr">
        <is>
          <t>Elektronika</t>
        </is>
      </c>
      <c r="E5" s="5" t="inlineStr">
        <is>
          <t>szt.</t>
        </is>
      </c>
      <c r="F5" s="6" t="n">
        <v>28</v>
      </c>
      <c r="G5" s="7" t="n">
        <v>899</v>
      </c>
      <c r="H5" s="7">
        <f>F5*G5</f>
        <v/>
      </c>
      <c r="I5" s="4" t="inlineStr"/>
    </row>
    <row r="6">
      <c r="A6" s="4" t="n">
        <v>3</v>
      </c>
      <c r="B6" s="4" t="inlineStr">
        <is>
          <t>PRD003</t>
        </is>
      </c>
      <c r="C6" s="5" t="inlineStr">
        <is>
          <t>Klawiatura mechaniczna</t>
        </is>
      </c>
      <c r="D6" s="4" t="inlineStr">
        <is>
          <t>Akcesoria</t>
        </is>
      </c>
      <c r="E6" s="5" t="inlineStr">
        <is>
          <t>szt.</t>
        </is>
      </c>
      <c r="F6" s="6" t="n">
        <v>42</v>
      </c>
      <c r="G6" s="7" t="n">
        <v>249</v>
      </c>
      <c r="H6" s="7">
        <f>F6*G6</f>
        <v/>
      </c>
      <c r="I6" s="4" t="inlineStr">
        <is>
          <t>Różne kolory</t>
        </is>
      </c>
    </row>
    <row r="7">
      <c r="A7" s="4" t="n">
        <v>4</v>
      </c>
      <c r="B7" s="4" t="inlineStr">
        <is>
          <t>PRD004</t>
        </is>
      </c>
      <c r="C7" s="5" t="inlineStr">
        <is>
          <t>Mysz bezprzewodowa Logitech</t>
        </is>
      </c>
      <c r="D7" s="4" t="inlineStr">
        <is>
          <t>Akcesoria</t>
        </is>
      </c>
      <c r="E7" s="5" t="inlineStr">
        <is>
          <t>szt.</t>
        </is>
      </c>
      <c r="F7" s="6" t="n">
        <v>67</v>
      </c>
      <c r="G7" s="7" t="n">
        <v>89</v>
      </c>
      <c r="H7" s="7">
        <f>F7*G7</f>
        <v/>
      </c>
      <c r="I7" s="4" t="inlineStr"/>
    </row>
    <row r="8">
      <c r="A8" s="4" t="n">
        <v>5</v>
      </c>
      <c r="B8" s="4" t="inlineStr">
        <is>
          <t>PRD005</t>
        </is>
      </c>
      <c r="C8" s="5" t="inlineStr">
        <is>
          <t>Papier ksero A4</t>
        </is>
      </c>
      <c r="D8" s="4" t="inlineStr">
        <is>
          <t>Biurowe</t>
        </is>
      </c>
      <c r="E8" s="5" t="inlineStr">
        <is>
          <t>ryza</t>
        </is>
      </c>
      <c r="F8" s="6" t="n">
        <v>235</v>
      </c>
      <c r="G8" s="7" t="n">
        <v>18.5</v>
      </c>
      <c r="H8" s="7">
        <f>F8*G8</f>
        <v/>
      </c>
      <c r="I8" s="4" t="inlineStr">
        <is>
          <t>500 ark/ryza</t>
        </is>
      </c>
    </row>
    <row r="9">
      <c r="A9" s="4" t="n">
        <v>6</v>
      </c>
      <c r="B9" s="4" t="inlineStr">
        <is>
          <t>PRD006</t>
        </is>
      </c>
      <c r="C9" s="5" t="inlineStr">
        <is>
          <t>Długopis niebieski</t>
        </is>
      </c>
      <c r="D9" s="4" t="inlineStr">
        <is>
          <t>Biurowe</t>
        </is>
      </c>
      <c r="E9" s="5" t="inlineStr">
        <is>
          <t>op.</t>
        </is>
      </c>
      <c r="F9" s="6" t="n">
        <v>89</v>
      </c>
      <c r="G9" s="7" t="n">
        <v>12</v>
      </c>
      <c r="H9" s="7">
        <f>F9*G9</f>
        <v/>
      </c>
      <c r="I9" s="4" t="inlineStr">
        <is>
          <t>Opakowanie 10 szt</t>
        </is>
      </c>
    </row>
    <row r="10">
      <c r="A10" s="4" t="n">
        <v>7</v>
      </c>
      <c r="B10" s="4" t="inlineStr">
        <is>
          <t>PRD007</t>
        </is>
      </c>
      <c r="C10" s="5" t="inlineStr">
        <is>
          <t>Toner HP LaserJet</t>
        </is>
      </c>
      <c r="D10" s="4" t="inlineStr">
        <is>
          <t>Materiały ekspl.</t>
        </is>
      </c>
      <c r="E10" s="5" t="inlineStr">
        <is>
          <t>szt.</t>
        </is>
      </c>
      <c r="F10" s="6" t="n">
        <v>18</v>
      </c>
      <c r="G10" s="7" t="n">
        <v>289</v>
      </c>
      <c r="H10" s="7">
        <f>F10*G10</f>
        <v/>
      </c>
      <c r="I10" s="4" t="inlineStr">
        <is>
          <t>Czarny</t>
        </is>
      </c>
    </row>
    <row r="11">
      <c r="A11" s="4" t="n">
        <v>8</v>
      </c>
      <c r="B11" s="4" t="inlineStr">
        <is>
          <t>PRD008</t>
        </is>
      </c>
      <c r="C11" s="5" t="inlineStr">
        <is>
          <t>Krzesło biurowe ergonomiczne</t>
        </is>
      </c>
      <c r="D11" s="4" t="inlineStr">
        <is>
          <t>Meble</t>
        </is>
      </c>
      <c r="E11" s="5" t="inlineStr">
        <is>
          <t>szt.</t>
        </is>
      </c>
      <c r="F11" s="6" t="n">
        <v>12</v>
      </c>
      <c r="G11" s="7" t="n">
        <v>899</v>
      </c>
      <c r="H11" s="7">
        <f>F11*G11</f>
        <v/>
      </c>
      <c r="I11" s="4" t="inlineStr">
        <is>
          <t>Regulowana wysokość</t>
        </is>
      </c>
    </row>
    <row r="12">
      <c r="A12" s="4" t="n">
        <v>9</v>
      </c>
      <c r="B12" s="4" t="inlineStr">
        <is>
          <t>PRD009</t>
        </is>
      </c>
      <c r="C12" s="5" t="inlineStr">
        <is>
          <t>Biurko regulowane elektrycznie</t>
        </is>
      </c>
      <c r="D12" s="4" t="inlineStr">
        <is>
          <t>Meble</t>
        </is>
      </c>
      <c r="E12" s="5" t="inlineStr">
        <is>
          <t>szt.</t>
        </is>
      </c>
      <c r="F12" s="6" t="n">
        <v>8</v>
      </c>
      <c r="G12" s="7" t="n">
        <v>2199</v>
      </c>
      <c r="H12" s="7">
        <f>F12*G12</f>
        <v/>
      </c>
      <c r="I12" s="4" t="inlineStr">
        <is>
          <t>Sit-stand</t>
        </is>
      </c>
    </row>
    <row r="13">
      <c r="A13" s="4" t="n">
        <v>10</v>
      </c>
      <c r="B13" s="4" t="inlineStr">
        <is>
          <t>PRD010</t>
        </is>
      </c>
      <c r="C13" s="5" t="inlineStr">
        <is>
          <t>Lampa biurkowa LED</t>
        </is>
      </c>
      <c r="D13" s="4" t="inlineStr">
        <is>
          <t>Akcesoria</t>
        </is>
      </c>
      <c r="E13" s="5" t="inlineStr">
        <is>
          <t>szt.</t>
        </is>
      </c>
      <c r="F13" s="6" t="n">
        <v>31</v>
      </c>
      <c r="G13" s="7" t="n">
        <v>149</v>
      </c>
      <c r="H13" s="7">
        <f>F13*G13</f>
        <v/>
      </c>
      <c r="I13" s="4" t="inlineStr"/>
    </row>
    <row r="14">
      <c r="A14" s="4" t="n">
        <v>11</v>
      </c>
      <c r="B14" s="4" t="inlineStr">
        <is>
          <t>PRD011</t>
        </is>
      </c>
      <c r="C14" s="5" t="inlineStr">
        <is>
          <t>Niszczarka dokumentów</t>
        </is>
      </c>
      <c r="D14" s="4" t="inlineStr">
        <is>
          <t>Urządzenia</t>
        </is>
      </c>
      <c r="E14" s="5" t="inlineStr">
        <is>
          <t>szt.</t>
        </is>
      </c>
      <c r="F14" s="6" t="n">
        <v>6</v>
      </c>
      <c r="G14" s="7" t="n">
        <v>449</v>
      </c>
      <c r="H14" s="7">
        <f>F14*G14</f>
        <v/>
      </c>
      <c r="I14" s="4" t="inlineStr">
        <is>
          <t>Cross-cut</t>
        </is>
      </c>
    </row>
    <row r="15">
      <c r="A15" s="4" t="n">
        <v>12</v>
      </c>
      <c r="B15" s="4" t="inlineStr">
        <is>
          <t>PRD012</t>
        </is>
      </c>
      <c r="C15" s="5" t="inlineStr">
        <is>
          <t>Teczka kartonowa A4</t>
        </is>
      </c>
      <c r="D15" s="4" t="inlineStr">
        <is>
          <t>Biurowe</t>
        </is>
      </c>
      <c r="E15" s="5" t="inlineStr">
        <is>
          <t>op.</t>
        </is>
      </c>
      <c r="F15" s="6" t="n">
        <v>156</v>
      </c>
      <c r="G15" s="7" t="n">
        <v>24</v>
      </c>
      <c r="H15" s="7">
        <f>F15*G15</f>
        <v/>
      </c>
      <c r="I15" s="4" t="inlineStr">
        <is>
          <t>Opakowanie 25 szt</t>
        </is>
      </c>
    </row>
    <row r="16">
      <c r="A16" s="4" t="n">
        <v>13</v>
      </c>
      <c r="B16" s="4" t="inlineStr">
        <is>
          <t>PRD013</t>
        </is>
      </c>
      <c r="C16" s="5" t="inlineStr">
        <is>
          <t>Pendrive 64GB</t>
        </is>
      </c>
      <c r="D16" s="4" t="inlineStr">
        <is>
          <t>Elektronika</t>
        </is>
      </c>
      <c r="E16" s="5" t="inlineStr">
        <is>
          <t>szt.</t>
        </is>
      </c>
      <c r="F16" s="6" t="n">
        <v>94</v>
      </c>
      <c r="G16" s="7" t="n">
        <v>45</v>
      </c>
      <c r="H16" s="7">
        <f>F16*G16</f>
        <v/>
      </c>
      <c r="I16" s="4" t="inlineStr">
        <is>
          <t>USB 3.0</t>
        </is>
      </c>
    </row>
    <row r="17">
      <c r="A17" s="4" t="n">
        <v>14</v>
      </c>
      <c r="B17" s="4" t="inlineStr">
        <is>
          <t>PRD014</t>
        </is>
      </c>
      <c r="C17" s="5" t="inlineStr">
        <is>
          <t>Kabel HDMI 2m</t>
        </is>
      </c>
      <c r="D17" s="4" t="inlineStr">
        <is>
          <t>Akcesoria</t>
        </is>
      </c>
      <c r="E17" s="5" t="inlineStr">
        <is>
          <t>szt.</t>
        </is>
      </c>
      <c r="F17" s="6" t="n">
        <v>52</v>
      </c>
      <c r="G17" s="7" t="n">
        <v>29</v>
      </c>
      <c r="H17" s="7">
        <f>F17*G17</f>
        <v/>
      </c>
      <c r="I17" s="4" t="inlineStr"/>
    </row>
    <row r="18">
      <c r="A18" s="4" t="n">
        <v>15</v>
      </c>
      <c r="B18" s="4" t="inlineStr">
        <is>
          <t>PRD015</t>
        </is>
      </c>
      <c r="C18" s="5" t="inlineStr">
        <is>
          <t>Hub USB 4-portowy</t>
        </is>
      </c>
      <c r="D18" s="4" t="inlineStr">
        <is>
          <t>Akcesoria</t>
        </is>
      </c>
      <c r="E18" s="5" t="inlineStr">
        <is>
          <t>szt.</t>
        </is>
      </c>
      <c r="F18" s="6" t="n">
        <v>23</v>
      </c>
      <c r="G18" s="7" t="n">
        <v>79</v>
      </c>
      <c r="H18" s="7">
        <f>F18*G18</f>
        <v/>
      </c>
      <c r="I18" s="4" t="inlineStr">
        <is>
          <t>USB 3.0</t>
        </is>
      </c>
    </row>
    <row r="20">
      <c r="A20" s="8" t="inlineStr">
        <is>
          <t>ŁĄCZNA WARTOŚĆ MAGAZYNU:</t>
        </is>
      </c>
      <c r="H20" s="9">
        <f>SUM(H4:H18)</f>
        <v/>
      </c>
      <c r="I20" s="10" t="n"/>
      <c r="J20" s="10" t="n"/>
    </row>
    <row r="22">
      <c r="A22" s="11" t="inlineStr">
        <is>
          <t>Liczba pozycji:</t>
        </is>
      </c>
      <c r="B22" s="11">
        <f>COUNTA(B4:B18)</f>
        <v/>
      </c>
    </row>
    <row r="23">
      <c r="A23" s="11" t="inlineStr">
        <is>
          <t>Łączna ilość jednostek:</t>
        </is>
      </c>
      <c r="B23" s="11">
        <f>SUM(F4:F18)</f>
        <v/>
      </c>
    </row>
  </sheetData>
  <mergeCells count="3">
    <mergeCell ref="A1:J1"/>
    <mergeCell ref="A2:J2"/>
    <mergeCell ref="A20:G20"/>
  </mergeCells>
  <dataValidations count="2">
    <dataValidation sqref="D4:D1000" showErrorMessage="1" showInputMessage="1" allowBlank="0" type="list">
      <formula1>"Elektronika,Akcesoria,Biurowe,Materiały ekspl.,Meble,Urządzenia"</formula1>
    </dataValidation>
    <dataValidation sqref="E4:E1000" showErrorMessage="1" showInputMessage="1" allowBlank="0" type="list">
      <formula1>"szt.,op.,ryza,kg,m,komplet"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6" customWidth="1" min="4" max="4"/>
  </cols>
  <sheetData>
    <row r="1" ht="25" customHeight="1">
      <c r="A1" s="12" t="inlineStr">
        <is>
          <t>STATYSTYKI INWENTARZA</t>
        </is>
      </c>
    </row>
    <row r="3">
      <c r="A3" s="13" t="inlineStr">
        <is>
          <t>Wartość według kategorii</t>
        </is>
      </c>
    </row>
    <row r="4">
      <c r="A4" s="14" t="inlineStr">
        <is>
          <t>Kategoria</t>
        </is>
      </c>
      <c r="B4" s="14" t="inlineStr">
        <is>
          <t>Liczba produktów</t>
        </is>
      </c>
      <c r="C4" s="14" t="inlineStr">
        <is>
          <t>Łączna ilość</t>
        </is>
      </c>
      <c r="D4" s="14" t="inlineStr">
        <is>
          <t>Wartość (PLN)</t>
        </is>
      </c>
    </row>
    <row r="5">
      <c r="A5" s="5" t="inlineStr">
        <is>
          <t>Elektronika</t>
        </is>
      </c>
      <c r="B5" s="4">
        <f>COUNTIF(Inwentarz!D:D,A5)</f>
        <v/>
      </c>
      <c r="C5" s="4">
        <f>SUMIF(Inwentarz!D:D,A5,Inwentarz!F:F)</f>
        <v/>
      </c>
      <c r="D5" s="7">
        <f>SUMIF(Inwentarz!D:D,A5,Inwentarz!H:H)</f>
        <v/>
      </c>
    </row>
    <row r="6">
      <c r="A6" s="5" t="inlineStr">
        <is>
          <t>Akcesoria</t>
        </is>
      </c>
      <c r="B6" s="4">
        <f>COUNTIF(Inwentarz!D:D,A6)</f>
        <v/>
      </c>
      <c r="C6" s="4">
        <f>SUMIF(Inwentarz!D:D,A6,Inwentarz!F:F)</f>
        <v/>
      </c>
      <c r="D6" s="7">
        <f>SUMIF(Inwentarz!D:D,A6,Inwentarz!H:H)</f>
        <v/>
      </c>
    </row>
    <row r="7">
      <c r="A7" s="5" t="inlineStr">
        <is>
          <t>Biurowe</t>
        </is>
      </c>
      <c r="B7" s="4">
        <f>COUNTIF(Inwentarz!D:D,A7)</f>
        <v/>
      </c>
      <c r="C7" s="4">
        <f>SUMIF(Inwentarz!D:D,A7,Inwentarz!F:F)</f>
        <v/>
      </c>
      <c r="D7" s="7">
        <f>SUMIF(Inwentarz!D:D,A7,Inwentarz!H:H)</f>
        <v/>
      </c>
    </row>
    <row r="8">
      <c r="A8" s="5" t="inlineStr">
        <is>
          <t>Materiały ekspl.</t>
        </is>
      </c>
      <c r="B8" s="4">
        <f>COUNTIF(Inwentarz!D:D,A8)</f>
        <v/>
      </c>
      <c r="C8" s="4">
        <f>SUMIF(Inwentarz!D:D,A8,Inwentarz!F:F)</f>
        <v/>
      </c>
      <c r="D8" s="7">
        <f>SUMIF(Inwentarz!D:D,A8,Inwentarz!H:H)</f>
        <v/>
      </c>
    </row>
    <row r="9">
      <c r="A9" s="5" t="inlineStr">
        <is>
          <t>Meble</t>
        </is>
      </c>
      <c r="B9" s="4">
        <f>COUNTIF(Inwentarz!D:D,A9)</f>
        <v/>
      </c>
      <c r="C9" s="4">
        <f>SUMIF(Inwentarz!D:D,A9,Inwentarz!F:F)</f>
        <v/>
      </c>
      <c r="D9" s="7">
        <f>SUMIF(Inwentarz!D:D,A9,Inwentarz!H:H)</f>
        <v/>
      </c>
    </row>
    <row r="10">
      <c r="A10" s="5" t="inlineStr">
        <is>
          <t>Urządzenia</t>
        </is>
      </c>
      <c r="B10" s="4">
        <f>COUNTIF(Inwentarz!D:D,A10)</f>
        <v/>
      </c>
      <c r="C10" s="4">
        <f>SUMIF(Inwentarz!D:D,A10,Inwentarz!F:F)</f>
        <v/>
      </c>
      <c r="D10" s="7">
        <f>SUMIF(Inwentarz!D:D,A10,Inwentarz!H:H)</f>
        <v/>
      </c>
    </row>
    <row r="11">
      <c r="A11" s="15" t="inlineStr">
        <is>
          <t>RAZEM</t>
        </is>
      </c>
      <c r="B11" s="16">
        <f>SUM(B5:B10)</f>
        <v/>
      </c>
      <c r="C11" s="16">
        <f>SUM(C5:C10)</f>
        <v/>
      </c>
      <c r="D11" s="17">
        <f>SUM(D5:D10)</f>
        <v/>
      </c>
    </row>
  </sheetData>
  <mergeCells count="2">
    <mergeCell ref="A1:D1"/>
    <mergeCell ref="A3:D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2" t="inlineStr">
        <is>
          <t>INSTRUKCJA UŻYTKOWANIA</t>
        </is>
      </c>
    </row>
    <row r="2" ht="20" customHeight="1">
      <c r="A2" s="18" t="inlineStr"/>
    </row>
    <row r="3">
      <c r="A3" s="19" t="inlineStr">
        <is>
          <t>JAK UŻYWAĆ SZABLONU INWENTARZA:</t>
        </is>
      </c>
    </row>
    <row r="4">
      <c r="A4" s="18" t="inlineStr"/>
    </row>
    <row r="5">
      <c r="A5" s="19" t="inlineStr">
        <is>
          <t>1. DODAWANIE NOWEGO PRODUKTU:</t>
        </is>
      </c>
    </row>
    <row r="6">
      <c r="A6" s="18" t="inlineStr">
        <is>
          <t xml:space="preserve">   • Przejdź do arkusza 'Inwentarz'</t>
        </is>
      </c>
    </row>
    <row r="7">
      <c r="A7" s="18" t="inlineStr">
        <is>
          <t xml:space="preserve">   • Wpisz kolejny numer w kolumnie Lp.</t>
        </is>
      </c>
    </row>
    <row r="8">
      <c r="A8" s="18" t="inlineStr">
        <is>
          <t xml:space="preserve">   • Wypełnij kod produktu, nazwę, kategorię (z listy), jednostkę (z listy)</t>
        </is>
      </c>
    </row>
    <row r="9">
      <c r="A9" s="18" t="inlineStr">
        <is>
          <t xml:space="preserve">   • W kolumnie 'Ilość' (żółte tło) wpisz aktualny stan magazynowy</t>
        </is>
      </c>
    </row>
    <row r="10">
      <c r="A10" s="18" t="inlineStr">
        <is>
          <t xml:space="preserve">   • Podaj cenę jednostkową</t>
        </is>
      </c>
    </row>
    <row r="11">
      <c r="A11" s="18" t="inlineStr">
        <is>
          <t xml:space="preserve">   • Wartość wyliczy się automatycznie</t>
        </is>
      </c>
    </row>
    <row r="12">
      <c r="A12" s="18" t="inlineStr">
        <is>
          <t xml:space="preserve">   • Dodaj lokalizację i uwagi (opcjonalnie)</t>
        </is>
      </c>
    </row>
    <row r="13">
      <c r="A13" s="18" t="inlineStr"/>
    </row>
    <row r="14">
      <c r="A14" s="19" t="inlineStr">
        <is>
          <t>2. KATEGORIE PRODUKTÓW:</t>
        </is>
      </c>
    </row>
    <row r="15">
      <c r="A15" s="18" t="inlineStr">
        <is>
          <t xml:space="preserve">   • Elektronika - laptopy, monitory, urządzenia IT</t>
        </is>
      </c>
    </row>
    <row r="16">
      <c r="A16" s="18" t="inlineStr">
        <is>
          <t xml:space="preserve">   • Akcesoria - klawiatury, myszy, kable, huby</t>
        </is>
      </c>
    </row>
    <row r="17">
      <c r="A17" s="18" t="inlineStr">
        <is>
          <t xml:space="preserve">   • Biurowe - papier, długopisy, teczki</t>
        </is>
      </c>
    </row>
    <row r="18">
      <c r="A18" s="18" t="inlineStr">
        <is>
          <t xml:space="preserve">   • Materiały eksploatacyjne - tonery, tusze</t>
        </is>
      </c>
    </row>
    <row r="19">
      <c r="A19" s="18" t="inlineStr">
        <is>
          <t xml:space="preserve">   • Meble - krzesła, biurka</t>
        </is>
      </c>
    </row>
    <row r="20">
      <c r="A20" s="18" t="inlineStr">
        <is>
          <t xml:space="preserve">   • Urządzenia - drukarki, niszczarki</t>
        </is>
      </c>
    </row>
    <row r="21">
      <c r="A21" s="18" t="inlineStr"/>
    </row>
    <row r="22">
      <c r="A22" s="19" t="inlineStr">
        <is>
          <t>3. AKTUALIZACJA STANU:</t>
        </is>
      </c>
    </row>
    <row r="23">
      <c r="A23" s="18" t="inlineStr">
        <is>
          <t xml:space="preserve">   • Regularnie aktualizuj kolumnę 'Ilość' (żółte tło)</t>
        </is>
      </c>
    </row>
    <row r="24">
      <c r="A24" s="18" t="inlineStr">
        <is>
          <t xml:space="preserve">   • Wartości i sumy przeliczą się automatycznie</t>
        </is>
      </c>
    </row>
    <row r="25">
      <c r="A25" s="18" t="inlineStr"/>
    </row>
    <row r="26">
      <c r="A26" s="19" t="inlineStr">
        <is>
          <t>4. STATYSTYKI:</t>
        </is>
      </c>
    </row>
    <row r="27">
      <c r="A27" s="18" t="inlineStr">
        <is>
          <t xml:space="preserve">   • Arkusz 'Statystyki' pokazuje wartość według kategorii</t>
        </is>
      </c>
    </row>
    <row r="28">
      <c r="A28" s="18" t="inlineStr">
        <is>
          <t xml:space="preserve">   • Wykres kołowy aktualizuje się automatycznie</t>
        </is>
      </c>
    </row>
    <row r="29">
      <c r="A29" s="18" t="inlineStr"/>
    </row>
    <row r="30">
      <c r="A30" s="19" t="inlineStr">
        <is>
          <t>5. WAŻNE:</t>
        </is>
      </c>
    </row>
    <row r="31">
      <c r="A31" s="18" t="inlineStr">
        <is>
          <t xml:space="preserve">   • NIE USUWAJ formuł w kolumnie 'Wartość (PLN)'</t>
        </is>
      </c>
    </row>
    <row r="32">
      <c r="A32" s="18" t="inlineStr">
        <is>
          <t xml:space="preserve">   • Komórki żółte - wypełniane ręcznie</t>
        </is>
      </c>
    </row>
    <row r="33">
      <c r="A33" s="18" t="inlineStr">
        <is>
          <t xml:space="preserve">   • Komórki białe - obliczane automatycznie</t>
        </is>
      </c>
    </row>
    <row r="34">
      <c r="A34" s="18" t="inlineStr"/>
    </row>
    <row r="35">
      <c r="A35" s="19" t="inlineStr">
        <is>
          <t>6. WSKAZÓWKI:</t>
        </is>
      </c>
    </row>
    <row r="36">
      <c r="A36" s="18" t="inlineStr">
        <is>
          <t xml:space="preserve">   • Używaj spójnych kodów produktów (np. PRD001, PRD002...)</t>
        </is>
      </c>
    </row>
    <row r="37">
      <c r="A37" s="18" t="inlineStr">
        <is>
          <t xml:space="preserve">   • Regularnie wykonuj kopie zapasowe pliku</t>
        </is>
      </c>
    </row>
    <row r="38">
      <c r="A38" s="18" t="inlineStr">
        <is>
          <t xml:space="preserve">   • Aktualizuj datę w nagłówku przy każdej inwentaryzacji</t>
        </is>
      </c>
    </row>
  </sheetData>
  <mergeCells count="38"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2026-02-02T11:48:01Z</dcterms:created>
  <dcterms:modified xmlns:dcterms="http://purl.org/dc/terms/" xmlns:xsi="http://www.w3.org/2001/XMLSchema-instance" xsi:type="dcterms:W3CDTF">2026-02-02T11:48:01Z</dcterms:modified>
</cp:coreProperties>
</file>