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trola Wagi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yyyy-mm-dd"/>
    <numFmt numFmtId="166" formatCode="DD-MM-YYYY"/>
    <numFmt numFmtId="167" formatCode="0.0 &quot;kg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1E3A8A"/>
      <sz val="11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1" fontId="0" fillId="2" borderId="1" pivotButton="0" quotePrefix="0" xfId="0"/>
    <xf numFmtId="164" fontId="0" fillId="2" borderId="1" pivotButton="0" quotePrefix="0" xfId="0"/>
    <xf numFmtId="166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167" fontId="5" fillId="4" borderId="1" pivotButton="0" quotePrefix="0" xfId="0"/>
    <xf numFmtId="164" fontId="5" fillId="4" borderId="1" pivotButton="0" quotePrefix="0" xfId="0"/>
    <xf numFmtId="0" fontId="5" fillId="4" borderId="1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Wykres zmiany wagi</a:t>
            </a:r>
          </a:p>
        </rich>
      </tx>
    </title>
    <plotArea>
      <lineChart>
        <grouping val="standard"/>
        <ser>
          <idx val="0"/>
          <order val="0"/>
          <tx>
            <strRef>
              <f>'Kontrola Wagi'!B9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'Kontrola Wagi'!$A$10:$A$24</f>
            </numRef>
          </cat>
          <val>
            <numRef>
              <f>'Kontrola Wagi'!$B$10:$B$24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 pomiaru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Waga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0" customWidth="1" min="4" max="4"/>
    <col width="13" customWidth="1" min="5" max="5"/>
    <col width="25" customWidth="1" min="6" max="6"/>
    <col width="18" customWidth="1" min="7" max="7"/>
  </cols>
  <sheetData>
    <row r="1">
      <c r="A1" s="1" t="inlineStr">
        <is>
          <t>DZIENNIK KONTROLI WAGI</t>
        </is>
      </c>
    </row>
    <row r="2">
      <c r="A2" s="2" t="inlineStr">
        <is>
          <t>Monitoruj swoją wagę i osiągaj cele!</t>
        </is>
      </c>
    </row>
    <row r="4">
      <c r="A4" s="3" t="inlineStr">
        <is>
          <t>DANE OSOBOWE</t>
        </is>
      </c>
    </row>
    <row r="5">
      <c r="A5" t="inlineStr">
        <is>
          <t>Imię i nazwisko:</t>
        </is>
      </c>
      <c r="B5" s="4" t="inlineStr">
        <is>
          <t>Jan Kowalski</t>
        </is>
      </c>
      <c r="D5" t="inlineStr">
        <is>
          <t>Płeć:</t>
        </is>
      </c>
      <c r="E5" s="4" t="inlineStr">
        <is>
          <t>Mężczyzna</t>
        </is>
      </c>
    </row>
    <row r="6">
      <c r="A6" t="inlineStr">
        <is>
          <t>Wzrost (cm):</t>
        </is>
      </c>
      <c r="B6" s="5" t="n">
        <v>178</v>
      </c>
      <c r="D6" t="inlineStr">
        <is>
          <t>Wiek:</t>
        </is>
      </c>
      <c r="E6" s="5" t="n">
        <v>35</v>
      </c>
    </row>
    <row r="7">
      <c r="A7" t="inlineStr">
        <is>
          <t>Waga docelowa (kg):</t>
        </is>
      </c>
      <c r="B7" s="6" t="n">
        <v>75</v>
      </c>
      <c r="D7" t="inlineStr">
        <is>
          <t>Data rozpoczęcia:</t>
        </is>
      </c>
      <c r="E7" s="7" t="n">
        <v>46055</v>
      </c>
    </row>
    <row r="9">
      <c r="A9" s="8" t="inlineStr">
        <is>
          <t>Data</t>
        </is>
      </c>
      <c r="B9" s="8" t="inlineStr">
        <is>
          <t>Waga (kg)</t>
        </is>
      </c>
      <c r="C9" s="8" t="inlineStr">
        <is>
          <t>Zmiana (kg)</t>
        </is>
      </c>
      <c r="D9" s="8" t="inlineStr">
        <is>
          <t>BMI</t>
        </is>
      </c>
      <c r="E9" s="8" t="inlineStr">
        <is>
          <t>Do celu (kg)</t>
        </is>
      </c>
      <c r="F9" s="8" t="inlineStr">
        <is>
          <t>Uwagi</t>
        </is>
      </c>
      <c r="G9" s="8" t="inlineStr">
        <is>
          <t>Status</t>
        </is>
      </c>
    </row>
    <row r="10">
      <c r="A10" s="9" t="n">
        <v>46055</v>
      </c>
      <c r="B10" s="10" t="n">
        <v>82.5</v>
      </c>
      <c r="C10" s="11" t="n">
        <v>0</v>
      </c>
      <c r="D10" s="11">
        <f>B10/(($B$6/100)^2)</f>
        <v/>
      </c>
      <c r="E10" s="11">
        <f>B10-$B$7</f>
        <v/>
      </c>
      <c r="F10" s="4" t="inlineStr">
        <is>
          <t>Początek diety</t>
        </is>
      </c>
      <c r="G10" s="12">
        <f>IF(E10&lt;=0,"CEL OSIĄGNIĘTY!",IF(E10&lt;=2,"BLISKO CELU",IF(E10&lt;=5,"DOBRY POSTĘP","KONTYNUUJ")))</f>
        <v/>
      </c>
    </row>
    <row r="11">
      <c r="A11" s="9" t="n">
        <v>46057</v>
      </c>
      <c r="B11" s="10" t="n">
        <v>82.2</v>
      </c>
      <c r="C11" s="11">
        <f>B11-B10</f>
        <v/>
      </c>
      <c r="D11" s="11">
        <f>B11/(($B$6/100)^2)</f>
        <v/>
      </c>
      <c r="E11" s="11">
        <f>B11-$B$7</f>
        <v/>
      </c>
      <c r="F11" s="4" t="inlineStr">
        <is>
          <t>Zwiększyłem aktywność</t>
        </is>
      </c>
      <c r="G11" s="12">
        <f>IF(E11&lt;=0,"CEL OSIĄGNIĘTY!",IF(E11&lt;=2,"BLISKO CELU",IF(E11&lt;=5,"DOBRY POSTĘP","KONTYNUUJ")))</f>
        <v/>
      </c>
    </row>
    <row r="12">
      <c r="A12" s="9" t="n">
        <v>46059</v>
      </c>
      <c r="B12" s="10" t="n">
        <v>82</v>
      </c>
      <c r="C12" s="11">
        <f>B12-B11</f>
        <v/>
      </c>
      <c r="D12" s="11">
        <f>B12/(($B$6/100)^2)</f>
        <v/>
      </c>
      <c r="E12" s="11">
        <f>B12-$B$7</f>
        <v/>
      </c>
      <c r="F12" s="4" t="inlineStr">
        <is>
          <t>Dobry dzień</t>
        </is>
      </c>
      <c r="G12" s="12">
        <f>IF(E12&lt;=0,"CEL OSIĄGNIĘTY!",IF(E12&lt;=2,"BLISKO CELU",IF(E12&lt;=5,"DOBRY POSTĘP","KONTYNUUJ")))</f>
        <v/>
      </c>
    </row>
    <row r="13">
      <c r="A13" s="9" t="n">
        <v>46061</v>
      </c>
      <c r="B13" s="10" t="n">
        <v>81.8</v>
      </c>
      <c r="C13" s="11">
        <f>B13-B12</f>
        <v/>
      </c>
      <c r="D13" s="11">
        <f>B13/(($B$6/100)^2)</f>
        <v/>
      </c>
      <c r="E13" s="11">
        <f>B13-$B$7</f>
        <v/>
      </c>
      <c r="F13" s="4" t="inlineStr">
        <is>
          <t>Treningi 3x w tygodniu</t>
        </is>
      </c>
      <c r="G13" s="12">
        <f>IF(E13&lt;=0,"CEL OSIĄGNIĘTY!",IF(E13&lt;=2,"BLISKO CELU",IF(E13&lt;=5,"DOBRY POSTĘP","KONTYNUUJ")))</f>
        <v/>
      </c>
    </row>
    <row r="14">
      <c r="A14" s="9" t="n">
        <v>46063</v>
      </c>
      <c r="B14" s="10" t="n">
        <v>81.5</v>
      </c>
      <c r="C14" s="11">
        <f>B14-B13</f>
        <v/>
      </c>
      <c r="D14" s="11">
        <f>B14/(($B$6/100)^2)</f>
        <v/>
      </c>
      <c r="E14" s="11">
        <f>B14-$B$7</f>
        <v/>
      </c>
      <c r="F14" s="4" t="inlineStr">
        <is>
          <t>Utrzymuję tempo</t>
        </is>
      </c>
      <c r="G14" s="12">
        <f>IF(E14&lt;=0,"CEL OSIĄGNIĘTY!",IF(E14&lt;=2,"BLISKO CELU",IF(E14&lt;=5,"DOBRY POSTĘP","KONTYNUUJ")))</f>
        <v/>
      </c>
    </row>
    <row r="15">
      <c r="A15" s="9" t="n">
        <v>46065</v>
      </c>
      <c r="B15" s="10" t="n">
        <v>81.3</v>
      </c>
      <c r="C15" s="11">
        <f>B15-B14</f>
        <v/>
      </c>
      <c r="D15" s="11">
        <f>B15/(($B$6/100)^2)</f>
        <v/>
      </c>
      <c r="E15" s="11">
        <f>B15-$B$7</f>
        <v/>
      </c>
      <c r="F15" s="4" t="inlineStr">
        <is>
          <t>Świetny postęp!</t>
        </is>
      </c>
      <c r="G15" s="12">
        <f>IF(E15&lt;=0,"CEL OSIĄGNIĘTY!",IF(E15&lt;=2,"BLISKO CELU",IF(E15&lt;=5,"DOBRY POSTĘP","KONTYNUUJ")))</f>
        <v/>
      </c>
    </row>
    <row r="16">
      <c r="A16" s="9" t="n">
        <v>46067</v>
      </c>
      <c r="B16" s="10" t="n">
        <v>81</v>
      </c>
      <c r="C16" s="11">
        <f>B16-B15</f>
        <v/>
      </c>
      <c r="D16" s="11">
        <f>B16/(($B$6/100)^2)</f>
        <v/>
      </c>
      <c r="E16" s="11">
        <f>B16-$B$7</f>
        <v/>
      </c>
      <c r="F16" s="4" t="inlineStr">
        <is>
          <t>Lekki spadek</t>
        </is>
      </c>
      <c r="G16" s="12">
        <f>IF(E16&lt;=0,"CEL OSIĄGNIĘTY!",IF(E16&lt;=2,"BLISKO CELU",IF(E16&lt;=5,"DOBRY POSTĘP","KONTYNUUJ")))</f>
        <v/>
      </c>
    </row>
    <row r="17">
      <c r="A17" s="9" t="n">
        <v>46069</v>
      </c>
      <c r="B17" s="10" t="n">
        <v>80.8</v>
      </c>
      <c r="C17" s="11">
        <f>B17-B16</f>
        <v/>
      </c>
      <c r="D17" s="11">
        <f>B17/(($B$6/100)^2)</f>
        <v/>
      </c>
      <c r="E17" s="11">
        <f>B17-$B$7</f>
        <v/>
      </c>
      <c r="F17" s="4" t="inlineStr">
        <is>
          <t>Czuję się coraz lepiej</t>
        </is>
      </c>
      <c r="G17" s="12">
        <f>IF(E17&lt;=0,"CEL OSIĄGNIĘTY!",IF(E17&lt;=2,"BLISKO CELU",IF(E17&lt;=5,"DOBRY POSTĘP","KONTYNUUJ")))</f>
        <v/>
      </c>
    </row>
    <row r="18">
      <c r="A18" s="9" t="n">
        <v>46071</v>
      </c>
      <c r="B18" s="10" t="n">
        <v>80.5</v>
      </c>
      <c r="C18" s="11">
        <f>B18-B17</f>
        <v/>
      </c>
      <c r="D18" s="11">
        <f>B18/(($B$6/100)^2)</f>
        <v/>
      </c>
      <c r="E18" s="11">
        <f>B18-$B$7</f>
        <v/>
      </c>
      <c r="F18" s="4" t="inlineStr">
        <is>
          <t>Widać różnicę</t>
        </is>
      </c>
      <c r="G18" s="12">
        <f>IF(E18&lt;=0,"CEL OSIĄGNIĘTY!",IF(E18&lt;=2,"BLISKO CELU",IF(E18&lt;=5,"DOBRY POSTĘP","KONTYNUUJ")))</f>
        <v/>
      </c>
    </row>
    <row r="19">
      <c r="A19" s="9" t="n">
        <v>46073</v>
      </c>
      <c r="B19" s="10" t="n">
        <v>80.3</v>
      </c>
      <c r="C19" s="11">
        <f>B19-B18</f>
        <v/>
      </c>
      <c r="D19" s="11">
        <f>B19/(($B$6/100)^2)</f>
        <v/>
      </c>
      <c r="E19" s="11">
        <f>B19-$B$7</f>
        <v/>
      </c>
      <c r="F19" s="4" t="inlineStr">
        <is>
          <t>Trening cardio</t>
        </is>
      </c>
      <c r="G19" s="12">
        <f>IF(E19&lt;=0,"CEL OSIĄGNIĘTY!",IF(E19&lt;=2,"BLISKO CELU",IF(E19&lt;=5,"DOBRY POSTĘP","KONTYNUUJ")))</f>
        <v/>
      </c>
    </row>
    <row r="20">
      <c r="A20" s="9" t="n">
        <v>46075</v>
      </c>
      <c r="B20" s="10" t="n">
        <v>80.09999999999999</v>
      </c>
      <c r="C20" s="11">
        <f>B20-B19</f>
        <v/>
      </c>
      <c r="D20" s="11">
        <f>B20/(($B$6/100)^2)</f>
        <v/>
      </c>
      <c r="E20" s="11">
        <f>B20-$B$7</f>
        <v/>
      </c>
      <c r="F20" s="4" t="inlineStr">
        <is>
          <t>Dieta działa</t>
        </is>
      </c>
      <c r="G20" s="12">
        <f>IF(E20&lt;=0,"CEL OSIĄGNIĘTY!",IF(E20&lt;=2,"BLISKO CELU",IF(E20&lt;=5,"DOBRY POSTĘP","KONTYNUUJ")))</f>
        <v/>
      </c>
    </row>
    <row r="21">
      <c r="A21" s="9" t="n">
        <v>46077</v>
      </c>
      <c r="B21" s="10" t="n">
        <v>79.8</v>
      </c>
      <c r="C21" s="11">
        <f>B21-B20</f>
        <v/>
      </c>
      <c r="D21" s="11">
        <f>B21/(($B$6/100)^2)</f>
        <v/>
      </c>
      <c r="E21" s="11">
        <f>B21-$B$7</f>
        <v/>
      </c>
      <c r="F21" s="4" t="inlineStr">
        <is>
          <t>Super forma</t>
        </is>
      </c>
      <c r="G21" s="12">
        <f>IF(E21&lt;=0,"CEL OSIĄGNIĘTY!",IF(E21&lt;=2,"BLISKO CELU",IF(E21&lt;=5,"DOBRY POSTĘP","KONTYNUUJ")))</f>
        <v/>
      </c>
    </row>
    <row r="22">
      <c r="A22" s="9" t="n">
        <v>46079</v>
      </c>
      <c r="B22" s="10" t="n">
        <v>79.59999999999999</v>
      </c>
      <c r="C22" s="11">
        <f>B22-B21</f>
        <v/>
      </c>
      <c r="D22" s="11">
        <f>B22/(($B$6/100)^2)</f>
        <v/>
      </c>
      <c r="E22" s="11">
        <f>B22-$B$7</f>
        <v/>
      </c>
      <c r="F22" s="4" t="inlineStr">
        <is>
          <t>Coraz bliżej celu</t>
        </is>
      </c>
      <c r="G22" s="12">
        <f>IF(E22&lt;=0,"CEL OSIĄGNIĘTY!",IF(E22&lt;=2,"BLISKO CELU",IF(E22&lt;=5,"DOBRY POSTĘP","KONTYNUUJ")))</f>
        <v/>
      </c>
    </row>
    <row r="23">
      <c r="A23" s="9" t="n">
        <v>46081</v>
      </c>
      <c r="B23" s="10" t="n">
        <v>79.40000000000001</v>
      </c>
      <c r="C23" s="11">
        <f>B23-B22</f>
        <v/>
      </c>
      <c r="D23" s="11">
        <f>B23/(($B$6/100)^2)</f>
        <v/>
      </c>
      <c r="E23" s="11">
        <f>B23-$B$7</f>
        <v/>
      </c>
      <c r="F23" s="4" t="inlineStr">
        <is>
          <t>Jestem zadowolony</t>
        </is>
      </c>
      <c r="G23" s="12">
        <f>IF(E23&lt;=0,"CEL OSIĄGNIĘTY!",IF(E23&lt;=2,"BLISKO CELU",IF(E23&lt;=5,"DOBRY POSTĘP","KONTYNUUJ")))</f>
        <v/>
      </c>
    </row>
    <row r="24">
      <c r="A24" s="9" t="n">
        <v>46083</v>
      </c>
      <c r="B24" s="10" t="n">
        <v>79.2</v>
      </c>
      <c r="C24" s="11">
        <f>B24-B23</f>
        <v/>
      </c>
      <c r="D24" s="11">
        <f>B24/(($B$6/100)^2)</f>
        <v/>
      </c>
      <c r="E24" s="11">
        <f>B24-$B$7</f>
        <v/>
      </c>
      <c r="F24" s="4" t="inlineStr">
        <is>
          <t>Rewelacyjnie</t>
        </is>
      </c>
      <c r="G24" s="12">
        <f>IF(E24&lt;=0,"CEL OSIĄGNIĘTY!",IF(E24&lt;=2,"BLISKO CELU",IF(E24&lt;=5,"DOBRY POSTĘP","KONTYNUUJ")))</f>
        <v/>
      </c>
    </row>
    <row r="25">
      <c r="A25" s="13" t="n"/>
      <c r="B25" s="10" t="n"/>
      <c r="C25" s="11">
        <f>IF(B25="","",B25-B24)</f>
        <v/>
      </c>
      <c r="D25" s="11">
        <f>IF(B25="","",B25/(($B$6/100)^2))</f>
        <v/>
      </c>
      <c r="E25" s="11">
        <f>IF(B25="","",B25-$B$7)</f>
        <v/>
      </c>
      <c r="F25" s="4" t="n"/>
      <c r="G25" s="12">
        <f>IF(B25="","",IF(E25&lt;=0,"CEL OSIĄGNIĘTY!",IF(E25&lt;=2,"BLISKO CELU",IF(E25&lt;=5,"DOBRY POSTĘP","KONTYNUUJ"))))</f>
        <v/>
      </c>
    </row>
    <row r="26">
      <c r="A26" s="13" t="n"/>
      <c r="B26" s="10" t="n"/>
      <c r="C26" s="11">
        <f>IF(B26="","",B26-B25)</f>
        <v/>
      </c>
      <c r="D26" s="11">
        <f>IF(B26="","",B26/(($B$6/100)^2))</f>
        <v/>
      </c>
      <c r="E26" s="11">
        <f>IF(B26="","",B26-$B$7)</f>
        <v/>
      </c>
      <c r="F26" s="4" t="n"/>
      <c r="G26" s="12">
        <f>IF(B26="","",IF(E26&lt;=0,"CEL OSIĄGNIĘTY!",IF(E26&lt;=2,"BLISKO CELU",IF(E26&lt;=5,"DOBRY POSTĘP","KONTYNUUJ"))))</f>
        <v/>
      </c>
    </row>
    <row r="27">
      <c r="A27" s="13" t="n"/>
      <c r="B27" s="10" t="n"/>
      <c r="C27" s="11">
        <f>IF(B27="","",B27-B26)</f>
        <v/>
      </c>
      <c r="D27" s="11">
        <f>IF(B27="","",B27/(($B$6/100)^2))</f>
        <v/>
      </c>
      <c r="E27" s="11">
        <f>IF(B27="","",B27-$B$7)</f>
        <v/>
      </c>
      <c r="F27" s="4" t="n"/>
      <c r="G27" s="12">
        <f>IF(B27="","",IF(E27&lt;=0,"CEL OSIĄGNIĘTY!",IF(E27&lt;=2,"BLISKO CELU",IF(E27&lt;=5,"DOBRY POSTĘP","KONTYNUUJ"))))</f>
        <v/>
      </c>
    </row>
    <row r="28">
      <c r="A28" s="13" t="n"/>
      <c r="B28" s="10" t="n"/>
      <c r="C28" s="11">
        <f>IF(B28="","",B28-B27)</f>
        <v/>
      </c>
      <c r="D28" s="11">
        <f>IF(B28="","",B28/(($B$6/100)^2))</f>
        <v/>
      </c>
      <c r="E28" s="11">
        <f>IF(B28="","",B28-$B$7)</f>
        <v/>
      </c>
      <c r="F28" s="4" t="n"/>
      <c r="G28" s="12">
        <f>IF(B28="","",IF(E28&lt;=0,"CEL OSIĄGNIĘTY!",IF(E28&lt;=2,"BLISKO CELU",IF(E28&lt;=5,"DOBRY POSTĘP","KONTYNUUJ"))))</f>
        <v/>
      </c>
    </row>
    <row r="29">
      <c r="A29" s="13" t="n"/>
      <c r="B29" s="10" t="n"/>
      <c r="C29" s="11">
        <f>IF(B29="","",B29-B28)</f>
        <v/>
      </c>
      <c r="D29" s="11">
        <f>IF(B29="","",B29/(($B$6/100)^2))</f>
        <v/>
      </c>
      <c r="E29" s="11">
        <f>IF(B29="","",B29-$B$7)</f>
        <v/>
      </c>
      <c r="F29" s="4" t="n"/>
      <c r="G29" s="12">
        <f>IF(B29="","",IF(E29&lt;=0,"CEL OSIĄGNIĘTY!",IF(E29&lt;=2,"BLISKO CELU",IF(E29&lt;=5,"DOBRY POSTĘP","KONTYNUUJ"))))</f>
        <v/>
      </c>
    </row>
    <row r="32">
      <c r="A32" s="3" t="inlineStr">
        <is>
          <t>PODSUMOWANIE</t>
        </is>
      </c>
    </row>
    <row r="33">
      <c r="A33" t="inlineStr">
        <is>
          <t>Waga początkowa:</t>
        </is>
      </c>
      <c r="B33" s="14">
        <f>B10</f>
        <v/>
      </c>
      <c r="D33" t="inlineStr">
        <is>
          <t>BMI aktualne:</t>
        </is>
      </c>
      <c r="E33" s="15">
        <f>B34/(($B$6/100)^2)</f>
        <v/>
      </c>
    </row>
    <row r="34">
      <c r="A34" t="inlineStr">
        <is>
          <t>Waga aktualna:</t>
        </is>
      </c>
      <c r="B34" s="14">
        <f>INDEX(B:B,MAX(IF(B10:B29&lt;&gt;"",ROW(B10:B29))))</f>
        <v/>
      </c>
      <c r="D34" t="inlineStr">
        <is>
          <t>BMI docelowe:</t>
        </is>
      </c>
      <c r="E34" s="15">
        <f>$B$7/(($B$6/100)^2)</f>
        <v/>
      </c>
    </row>
    <row r="35">
      <c r="A35" t="inlineStr">
        <is>
          <t>Łączna zmiana:</t>
        </is>
      </c>
      <c r="B35" s="14">
        <f>B34-B33</f>
        <v/>
      </c>
      <c r="D35" t="inlineStr">
        <is>
          <t>Ocena BMI:</t>
        </is>
      </c>
      <c r="E35" s="16">
        <f>IF(E33&lt;18.5,"Niedowaga",IF(E33&lt;25,"Waga prawidłowa",IF(E33&lt;30,"Nadwaga","Otyłość")))</f>
        <v/>
      </c>
    </row>
    <row r="36">
      <c r="A36" t="inlineStr">
        <is>
          <t>Średnia zmiana/pomiar:</t>
        </is>
      </c>
      <c r="B36" s="14">
        <f>AVERAGE(C11:C24)</f>
        <v/>
      </c>
    </row>
    <row r="37">
      <c r="A37" t="inlineStr">
        <is>
          <t>Do celu pozostało:</t>
        </is>
      </c>
      <c r="B37" s="14">
        <f>B34-$B$7</f>
        <v/>
      </c>
    </row>
  </sheetData>
  <mergeCells count="2">
    <mergeCell ref="A1:G1"/>
    <mergeCell ref="A2:G2"/>
  </mergeCells>
  <conditionalFormatting sqref="B10:B29">
    <cfRule type="colorScale" priority="1">
      <colorScale>
        <cfvo type="num" val="75"/>
        <cfvo type="num" val="80"/>
        <cfvo type="num" val="85"/>
        <color rgb="0090EE90"/>
        <color rgb="00FFFF00"/>
        <color rgb="00FF6B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>
        <is>
          <t>JAK KORZYSTAĆ Z DZIENNIKA KONTROLI WAGI</t>
        </is>
      </c>
    </row>
    <row r="2">
      <c r="A2" t="inlineStr"/>
    </row>
    <row r="3">
      <c r="A3" s="3" t="inlineStr">
        <is>
          <t>1. WYPEŁNIJ DANE OSOBOWE (żółte komórki):</t>
        </is>
      </c>
    </row>
    <row r="4">
      <c r="A4" t="inlineStr">
        <is>
          <t xml:space="preserve">   - Imię i nazwisko</t>
        </is>
      </c>
    </row>
    <row r="5">
      <c r="A5" t="inlineStr">
        <is>
          <t xml:space="preserve">   - Płeć (Mężczyzna/Kobieta)</t>
        </is>
      </c>
    </row>
    <row r="6">
      <c r="A6" t="inlineStr">
        <is>
          <t xml:space="preserve">   - Wzrost w centymetrach</t>
        </is>
      </c>
    </row>
    <row r="7">
      <c r="A7" t="inlineStr">
        <is>
          <t xml:space="preserve">   - Wiek</t>
        </is>
      </c>
    </row>
    <row r="8">
      <c r="A8" t="inlineStr">
        <is>
          <t xml:space="preserve">   - Wagę docelową (cel do którego dążysz)</t>
        </is>
      </c>
    </row>
    <row r="9">
      <c r="A9" t="inlineStr">
        <is>
          <t xml:space="preserve">   - Datę rozpoczęcia</t>
        </is>
      </c>
    </row>
    <row r="10">
      <c r="A10" t="inlineStr"/>
    </row>
    <row r="11">
      <c r="A11" s="3" t="inlineStr">
        <is>
          <t>2. DODAWAJ POMIARY WAGI:</t>
        </is>
      </c>
    </row>
    <row r="12">
      <c r="A12" t="inlineStr">
        <is>
          <t xml:space="preserve">   - W kolumnie "Data" wpisz datę pomiaru</t>
        </is>
      </c>
    </row>
    <row r="13">
      <c r="A13" t="inlineStr">
        <is>
          <t xml:space="preserve">   - W kolumnie "Waga (kg)" wpisz swoją wagę</t>
        </is>
      </c>
    </row>
    <row r="14">
      <c r="A14" t="inlineStr">
        <is>
          <t xml:space="preserve">   - W kolumnie "Uwagi" możesz dodać notatki (np. co jadłeś, jaki trening)</t>
        </is>
      </c>
    </row>
    <row r="15">
      <c r="A15" t="inlineStr">
        <is>
          <t xml:space="preserve">   - Reszta obliczy się automatycznie!</t>
        </is>
      </c>
    </row>
    <row r="16">
      <c r="A16" t="inlineStr"/>
    </row>
    <row r="17">
      <c r="A17" s="3" t="inlineStr">
        <is>
          <t>3. CO POKAZUJĄ KOLUMNY:</t>
        </is>
      </c>
    </row>
    <row r="18">
      <c r="A18" t="inlineStr">
        <is>
          <t xml:space="preserve">   - "Zmiana (kg)" - różnica w wadze od poprzedniego pomiaru</t>
        </is>
      </c>
    </row>
    <row r="19">
      <c r="A19" t="inlineStr">
        <is>
          <t xml:space="preserve">   - "BMI" - wskaźnik masy ciała (obliczany automatycznie)</t>
        </is>
      </c>
    </row>
    <row r="20">
      <c r="A20" t="inlineStr">
        <is>
          <t xml:space="preserve">   - "Do celu (kg)" - ile kilogramów pozostało do wagi docelowej</t>
        </is>
      </c>
    </row>
    <row r="21">
      <c r="A21" t="inlineStr">
        <is>
          <t xml:space="preserve">   - "Status" - ocena Twojego postępu</t>
        </is>
      </c>
    </row>
    <row r="22">
      <c r="A22" t="inlineStr"/>
    </row>
    <row r="23">
      <c r="A23" s="3" t="inlineStr">
        <is>
          <t>4. PODSUMOWANIE:</t>
        </is>
      </c>
    </row>
    <row r="24">
      <c r="A24" t="inlineStr">
        <is>
          <t xml:space="preserve">   - Na dole arkusza znajdziesz automatyczne podsumowanie</t>
        </is>
      </c>
    </row>
    <row r="25">
      <c r="A25" t="inlineStr">
        <is>
          <t xml:space="preserve">   - Zobacz swoją łączną zmianę wagi</t>
        </is>
      </c>
    </row>
    <row r="26">
      <c r="A26" t="inlineStr">
        <is>
          <t xml:space="preserve">   - Sprawdź aktualne BMI i jego ocenę</t>
        </is>
      </c>
    </row>
    <row r="27">
      <c r="A27" t="inlineStr"/>
    </row>
    <row r="28">
      <c r="A28" s="3" t="inlineStr">
        <is>
          <t>5. WYKRES:</t>
        </is>
      </c>
    </row>
    <row r="29">
      <c r="A29" t="inlineStr">
        <is>
          <t xml:space="preserve">   - Automatycznie aktualizowany wykres pokazuje Twój postęp</t>
        </is>
      </c>
    </row>
    <row r="30">
      <c r="A30" t="inlineStr"/>
    </row>
    <row r="31">
      <c r="A31" s="3" t="inlineStr">
        <is>
          <t>6. WSKAŹNIK BMI (Body Mass Index):</t>
        </is>
      </c>
    </row>
    <row r="32">
      <c r="A32" t="inlineStr">
        <is>
          <t xml:space="preserve">   - Poniżej 18.5 = Niedowaga</t>
        </is>
      </c>
    </row>
    <row r="33">
      <c r="A33" t="inlineStr">
        <is>
          <t xml:space="preserve">   - 18.5 - 24.9 = Waga prawidłowa</t>
        </is>
      </c>
    </row>
    <row r="34">
      <c r="A34" t="inlineStr">
        <is>
          <t xml:space="preserve">   - 25.0 - 29.9 = Nadwaga</t>
        </is>
      </c>
    </row>
    <row r="35">
      <c r="A35" t="inlineStr">
        <is>
          <t xml:space="preserve">   - 30.0 i więcej = Otyłość</t>
        </is>
      </c>
    </row>
    <row r="36">
      <c r="A36" t="inlineStr"/>
    </row>
    <row r="37">
      <c r="A37" s="3" t="inlineStr">
        <is>
          <t>7. WSKAZÓWKI:</t>
        </is>
      </c>
    </row>
    <row r="38">
      <c r="A38" t="inlineStr">
        <is>
          <t xml:space="preserve">   - Waż się zawsze o tej samej porze (najlepiej rano, na czczo)</t>
        </is>
      </c>
    </row>
    <row r="39">
      <c r="A39" t="inlineStr">
        <is>
          <t xml:space="preserve">   - Regularność to klucz - waż się 2-3 razy w tygodniu</t>
        </is>
      </c>
    </row>
    <row r="40">
      <c r="A40" t="inlineStr">
        <is>
          <t xml:space="preserve">   - Małe wahania wagi są normalne</t>
        </is>
      </c>
    </row>
    <row r="41">
      <c r="A41" t="inlineStr">
        <is>
          <t xml:space="preserve">   - Skonsultuj się z lekarzem przed radykalną zmianą wagi</t>
        </is>
      </c>
    </row>
    <row r="42">
      <c r="A42" t="inlineStr"/>
    </row>
    <row r="43">
      <c r="A43" s="18" t="inlineStr">
        <is>
          <t>POWODZENIA W OSIĄGANIU CELU!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2026-02-02T12:16:47Z</dcterms:created>
  <dcterms:modified xmlns:dcterms="http://purl.org/dc/terms/" xmlns:xsi="http://www.w3.org/2001/XMLSchema-instance" xsi:type="dcterms:W3CDTF">2026-02-02T12:16:47Z</dcterms:modified>
</cp:coreProperties>
</file>