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lecenia Transportowe" sheetId="1" state="visible" r:id="rId1"/>
    <sheet xmlns:r="http://schemas.openxmlformats.org/officeDocument/2006/relationships" name="Koszty Miesięczne" sheetId="2" state="visible" r:id="rId2"/>
    <sheet xmlns:r="http://schemas.openxmlformats.org/officeDocument/2006/relationships" name="Flota Pojazdów" sheetId="3" state="visible" r:id="rId3"/>
    <sheet xmlns:r="http://schemas.openxmlformats.org/officeDocument/2006/relationships" name="Instrukcja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-MM-YYYY"/>
    <numFmt numFmtId="166" formatCode="#,##0.00 &quot;PLN&quot;"/>
    <numFmt numFmtId="167" formatCode="0.0"/>
  </numFmts>
  <fonts count="6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1E3A8A"/>
      <sz val="14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4" fontId="0" fillId="3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4" fontId="3" fillId="4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left" vertical="center"/>
    </xf>
    <xf numFmtId="167" fontId="0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Koszty całkowite według miesięcy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'Koszty Miesięczne'!F3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'Koszty Miesięczne'!$A$4:$A$9</f>
            </numRef>
          </cat>
          <val>
            <numRef>
              <f>'Koszty Miesięczne'!$F$4:$F$9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Miesiąc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Koszt (PLN)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6"/>
  <sheetViews>
    <sheetView workbookViewId="0">
      <selection activeCell="A1" sqref="A1"/>
    </sheetView>
  </sheetViews>
  <sheetFormatPr baseColWidth="8" defaultRowHeight="15"/>
  <cols>
    <col width="14" customWidth="1" min="1" max="1"/>
    <col width="13" customWidth="1" min="2" max="2"/>
    <col width="15" customWidth="1" min="3" max="3"/>
    <col width="22" customWidth="1" min="4" max="4"/>
    <col width="16" customWidth="1" min="5" max="5"/>
    <col width="18" customWidth="1" min="6" max="6"/>
    <col width="15" customWidth="1" min="7" max="7"/>
    <col width="15" customWidth="1" min="8" max="8"/>
    <col width="12" customWidth="1" min="9" max="9"/>
    <col width="20" customWidth="1" min="10" max="10"/>
    <col width="12" customWidth="1" min="11" max="11"/>
    <col width="14" customWidth="1" min="12" max="12"/>
    <col width="15" customWidth="1" min="13" max="13"/>
    <col width="14" customWidth="1" min="14" max="14"/>
    <col width="18" customWidth="1" min="15" max="15"/>
  </cols>
  <sheetData>
    <row r="1">
      <c r="A1" s="1" t="inlineStr">
        <is>
          <t>REJESTR ZLECEŃ TRANSPORTOWYCH</t>
        </is>
      </c>
    </row>
    <row r="3">
      <c r="A3" s="2" t="inlineStr">
        <is>
          <t>Nr zlecenia</t>
        </is>
      </c>
      <c r="B3" s="2" t="inlineStr">
        <is>
          <t>Data zlecenia</t>
        </is>
      </c>
      <c r="C3" s="2" t="inlineStr">
        <is>
          <t>Data realizacji</t>
        </is>
      </c>
      <c r="D3" s="2" t="inlineStr">
        <is>
          <t>Przewoźnik</t>
        </is>
      </c>
      <c r="E3" s="2" t="inlineStr">
        <is>
          <t>Nr rejestracyjny</t>
        </is>
      </c>
      <c r="F3" s="2" t="inlineStr">
        <is>
          <t>Kierowca</t>
        </is>
      </c>
      <c r="G3" s="2" t="inlineStr">
        <is>
          <t>Trasa początek</t>
        </is>
      </c>
      <c r="H3" s="2" t="inlineStr">
        <is>
          <t>Trasa koniec</t>
        </is>
      </c>
      <c r="I3" s="2" t="inlineStr">
        <is>
          <t>Dystans (km)</t>
        </is>
      </c>
      <c r="J3" s="2" t="inlineStr">
        <is>
          <t>Ładunek</t>
        </is>
      </c>
      <c r="K3" s="2" t="inlineStr">
        <is>
          <t>Waga (kg)</t>
        </is>
      </c>
      <c r="L3" s="2" t="inlineStr">
        <is>
          <t>Stawka za km (PLN)</t>
        </is>
      </c>
      <c r="M3" s="2" t="inlineStr">
        <is>
          <t>Koszt transportu</t>
        </is>
      </c>
      <c r="N3" s="2" t="inlineStr">
        <is>
          <t>Status</t>
        </is>
      </c>
      <c r="O3" s="2" t="inlineStr">
        <is>
          <t>Uwagi</t>
        </is>
      </c>
    </row>
    <row r="4">
      <c r="A4" s="3" t="inlineStr">
        <is>
          <t>TR/2026/1000</t>
        </is>
      </c>
      <c r="B4" s="4" t="n">
        <v>46025.49716241319</v>
      </c>
      <c r="C4" s="4" t="n">
        <v>46027.49716241319</v>
      </c>
      <c r="D4" s="5" t="inlineStr">
        <is>
          <t>Szybki Transport Kowalski</t>
        </is>
      </c>
      <c r="E4" s="3" t="inlineStr">
        <is>
          <t>PO16232</t>
        </is>
      </c>
      <c r="F4" s="5" t="inlineStr">
        <is>
          <t>Jan Kowalski</t>
        </is>
      </c>
      <c r="G4" s="5" t="inlineStr">
        <is>
          <t>Kraków</t>
        </is>
      </c>
      <c r="H4" s="5" t="inlineStr">
        <is>
          <t>Poznań</t>
        </is>
      </c>
      <c r="I4" s="3" t="n">
        <v>348</v>
      </c>
      <c r="J4" s="5" t="inlineStr">
        <is>
          <t>Opakowania kartonowe</t>
        </is>
      </c>
      <c r="K4" s="3" t="n">
        <v>20385</v>
      </c>
      <c r="L4" s="6" t="n">
        <v>2.81</v>
      </c>
      <c r="M4" s="6">
        <f>I4*L4</f>
        <v/>
      </c>
      <c r="N4" s="3" t="inlineStr">
        <is>
          <t>Zrealizowane</t>
        </is>
      </c>
      <c r="O4" s="5" t="inlineStr"/>
    </row>
    <row r="5">
      <c r="A5" s="3" t="inlineStr">
        <is>
          <t>TR/2026/1001</t>
        </is>
      </c>
      <c r="B5" s="4" t="n">
        <v>46027.49716241319</v>
      </c>
      <c r="C5" s="4" t="n">
        <v>46028.49716241319</v>
      </c>
      <c r="D5" s="5" t="inlineStr">
        <is>
          <t>Logistyka Express S.A.</t>
        </is>
      </c>
      <c r="E5" s="3" t="inlineStr">
        <is>
          <t>WR32460</t>
        </is>
      </c>
      <c r="F5" s="5" t="inlineStr">
        <is>
          <t>Krzysztof Lewandowski</t>
        </is>
      </c>
      <c r="G5" s="5" t="inlineStr">
        <is>
          <t>Lublin</t>
        </is>
      </c>
      <c r="H5" s="5" t="inlineStr">
        <is>
          <t>Szczecin</t>
        </is>
      </c>
      <c r="I5" s="3" t="n">
        <v>674</v>
      </c>
      <c r="J5" s="5" t="inlineStr">
        <is>
          <t>Palety z elektroniką</t>
        </is>
      </c>
      <c r="K5" s="3" t="n">
        <v>21356</v>
      </c>
      <c r="L5" s="6" t="n">
        <v>4.43</v>
      </c>
      <c r="M5" s="6">
        <f>I5*L5</f>
        <v/>
      </c>
      <c r="N5" s="3" t="inlineStr">
        <is>
          <t>Zrealizowane</t>
        </is>
      </c>
      <c r="O5" s="5" t="inlineStr"/>
    </row>
    <row r="6">
      <c r="A6" s="3" t="inlineStr">
        <is>
          <t>TR/2026/1002</t>
        </is>
      </c>
      <c r="B6" s="4" t="n">
        <v>46029.49716241319</v>
      </c>
      <c r="C6" s="4" t="n">
        <v>46032.49716241319</v>
      </c>
      <c r="D6" s="5" t="inlineStr">
        <is>
          <t>Euro-Cargo Polska</t>
        </is>
      </c>
      <c r="E6" s="3" t="inlineStr">
        <is>
          <t>WR23040</t>
        </is>
      </c>
      <c r="F6" s="5" t="inlineStr">
        <is>
          <t>Robert Zieliński</t>
        </is>
      </c>
      <c r="G6" s="5" t="inlineStr">
        <is>
          <t>Wrocław</t>
        </is>
      </c>
      <c r="H6" s="5" t="inlineStr">
        <is>
          <t>Gdańsk</t>
        </is>
      </c>
      <c r="I6" s="3" t="n">
        <v>690</v>
      </c>
      <c r="J6" s="5" t="inlineStr">
        <is>
          <t>Części samochodowe</t>
        </is>
      </c>
      <c r="K6" s="3" t="n">
        <v>11486</v>
      </c>
      <c r="L6" s="6" t="n">
        <v>4.19</v>
      </c>
      <c r="M6" s="6">
        <f>I6*L6</f>
        <v/>
      </c>
      <c r="N6" s="3" t="inlineStr">
        <is>
          <t>Zrealizowane</t>
        </is>
      </c>
      <c r="O6" s="5" t="inlineStr"/>
    </row>
    <row r="7">
      <c r="A7" s="3" t="inlineStr">
        <is>
          <t>TR/2026/1003</t>
        </is>
      </c>
      <c r="B7" s="4" t="n">
        <v>46031.49716241319</v>
      </c>
      <c r="C7" s="4" t="n">
        <v>46034.49716241319</v>
      </c>
      <c r="D7" s="5" t="inlineStr">
        <is>
          <t>Polskie Przewozy TIR</t>
        </is>
      </c>
      <c r="E7" s="3" t="inlineStr">
        <is>
          <t>WA25107</t>
        </is>
      </c>
      <c r="F7" s="5" t="inlineStr">
        <is>
          <t>Robert Zieliński</t>
        </is>
      </c>
      <c r="G7" s="5" t="inlineStr">
        <is>
          <t>Lublin</t>
        </is>
      </c>
      <c r="H7" s="5" t="inlineStr">
        <is>
          <t>Wrocław</t>
        </is>
      </c>
      <c r="I7" s="3" t="n">
        <v>628</v>
      </c>
      <c r="J7" s="5" t="inlineStr">
        <is>
          <t>Palety z elektroniką</t>
        </is>
      </c>
      <c r="K7" s="3" t="n">
        <v>5183</v>
      </c>
      <c r="L7" s="6" t="n">
        <v>4.02</v>
      </c>
      <c r="M7" s="6">
        <f>I7*L7</f>
        <v/>
      </c>
      <c r="N7" s="3" t="inlineStr">
        <is>
          <t>Zrealizowane</t>
        </is>
      </c>
      <c r="O7" s="5" t="inlineStr">
        <is>
          <t>Temperatura kontrolowana</t>
        </is>
      </c>
    </row>
    <row r="8">
      <c r="A8" s="3" t="inlineStr">
        <is>
          <t>TR/2026/1004</t>
        </is>
      </c>
      <c r="B8" s="4" t="n">
        <v>46033.49716241319</v>
      </c>
      <c r="C8" s="4" t="n">
        <v>46034.49716241319</v>
      </c>
      <c r="D8" s="5" t="inlineStr">
        <is>
          <t>Euro-Cargo Polska</t>
        </is>
      </c>
      <c r="E8" s="3" t="inlineStr">
        <is>
          <t>KR96387</t>
        </is>
      </c>
      <c r="F8" s="5" t="inlineStr">
        <is>
          <t>Piotr Nowak</t>
        </is>
      </c>
      <c r="G8" s="5" t="inlineStr">
        <is>
          <t>Kraków</t>
        </is>
      </c>
      <c r="H8" s="5" t="inlineStr">
        <is>
          <t>Katowice</t>
        </is>
      </c>
      <c r="I8" s="3" t="n">
        <v>607</v>
      </c>
      <c r="J8" s="5" t="inlineStr">
        <is>
          <t>Opakowania kartonowe</t>
        </is>
      </c>
      <c r="K8" s="3" t="n">
        <v>17858</v>
      </c>
      <c r="L8" s="6" t="n">
        <v>3.58</v>
      </c>
      <c r="M8" s="6">
        <f>I8*L8</f>
        <v/>
      </c>
      <c r="N8" s="3" t="inlineStr">
        <is>
          <t>Zrealizowane</t>
        </is>
      </c>
      <c r="O8" s="5" t="inlineStr"/>
    </row>
    <row r="9">
      <c r="A9" s="3" t="inlineStr">
        <is>
          <t>TR/2026/1005</t>
        </is>
      </c>
      <c r="B9" s="4" t="n">
        <v>46035.49716241319</v>
      </c>
      <c r="C9" s="4" t="n">
        <v>46038.49716241319</v>
      </c>
      <c r="D9" s="5" t="inlineStr">
        <is>
          <t>Szybki Transport Kowalski</t>
        </is>
      </c>
      <c r="E9" s="3" t="inlineStr">
        <is>
          <t>PO52814</t>
        </is>
      </c>
      <c r="F9" s="5" t="inlineStr">
        <is>
          <t>Andrzej Wójcik</t>
        </is>
      </c>
      <c r="G9" s="5" t="inlineStr">
        <is>
          <t>Wrocław</t>
        </is>
      </c>
      <c r="H9" s="5" t="inlineStr">
        <is>
          <t>Kraków</t>
        </is>
      </c>
      <c r="I9" s="3" t="n">
        <v>606</v>
      </c>
      <c r="J9" s="5" t="inlineStr">
        <is>
          <t>Opakowania kartonowe</t>
        </is>
      </c>
      <c r="K9" s="3" t="n">
        <v>22953</v>
      </c>
      <c r="L9" s="6" t="n">
        <v>4.23</v>
      </c>
      <c r="M9" s="6">
        <f>I9*L9</f>
        <v/>
      </c>
      <c r="N9" s="3" t="inlineStr">
        <is>
          <t>Zrealizowane</t>
        </is>
      </c>
      <c r="O9" s="5" t="inlineStr">
        <is>
          <t>Pilne</t>
        </is>
      </c>
    </row>
    <row r="10">
      <c r="A10" s="3" t="inlineStr">
        <is>
          <t>TR/2026/1006</t>
        </is>
      </c>
      <c r="B10" s="4" t="n">
        <v>46037.49716241319</v>
      </c>
      <c r="C10" s="4" t="n">
        <v>46040.49716241319</v>
      </c>
      <c r="D10" s="5" t="inlineStr">
        <is>
          <t>Euro-Cargo Polska</t>
        </is>
      </c>
      <c r="E10" s="3" t="inlineStr">
        <is>
          <t>WA98763</t>
        </is>
      </c>
      <c r="F10" s="5" t="inlineStr">
        <is>
          <t>Tomasz Kamiński</t>
        </is>
      </c>
      <c r="G10" s="5" t="inlineStr">
        <is>
          <t>Kraków</t>
        </is>
      </c>
      <c r="H10" s="5" t="inlineStr">
        <is>
          <t>Gdańsk</t>
        </is>
      </c>
      <c r="I10" s="3" t="n">
        <v>587</v>
      </c>
      <c r="J10" s="5" t="inlineStr">
        <is>
          <t>Meble biurowe</t>
        </is>
      </c>
      <c r="K10" s="3" t="n">
        <v>13066</v>
      </c>
      <c r="L10" s="6" t="n">
        <v>3.85</v>
      </c>
      <c r="M10" s="6">
        <f>I10*L10</f>
        <v/>
      </c>
      <c r="N10" s="3" t="inlineStr">
        <is>
          <t>Zrealizowane</t>
        </is>
      </c>
      <c r="O10" s="5" t="inlineStr"/>
    </row>
    <row r="11">
      <c r="A11" s="3" t="inlineStr">
        <is>
          <t>TR/2026/1007</t>
        </is>
      </c>
      <c r="B11" s="4" t="n">
        <v>46039.49716241319</v>
      </c>
      <c r="C11" s="4" t="n">
        <v>46040.49716241319</v>
      </c>
      <c r="D11" s="5" t="inlineStr">
        <is>
          <t>Polskie Przewozy TIR</t>
        </is>
      </c>
      <c r="E11" s="3" t="inlineStr">
        <is>
          <t>WR39752</t>
        </is>
      </c>
      <c r="F11" s="5" t="inlineStr">
        <is>
          <t>Robert Zieliński</t>
        </is>
      </c>
      <c r="G11" s="5" t="inlineStr">
        <is>
          <t>Wrocław</t>
        </is>
      </c>
      <c r="H11" s="5" t="inlineStr">
        <is>
          <t>Białystok</t>
        </is>
      </c>
      <c r="I11" s="3" t="n">
        <v>228</v>
      </c>
      <c r="J11" s="5" t="inlineStr">
        <is>
          <t>Żywność mrożona</t>
        </is>
      </c>
      <c r="K11" s="3" t="n">
        <v>4448</v>
      </c>
      <c r="L11" s="6" t="n">
        <v>3.34</v>
      </c>
      <c r="M11" s="6">
        <f>I11*L11</f>
        <v/>
      </c>
      <c r="N11" s="3" t="inlineStr">
        <is>
          <t>Zrealizowane</t>
        </is>
      </c>
      <c r="O11" s="5" t="inlineStr"/>
    </row>
    <row r="12">
      <c r="A12" s="3" t="inlineStr">
        <is>
          <t>TR/2026/1008</t>
        </is>
      </c>
      <c r="B12" s="4" t="n">
        <v>46041.49716241319</v>
      </c>
      <c r="C12" s="4" t="n">
        <v>46043.49716241319</v>
      </c>
      <c r="D12" s="5" t="inlineStr">
        <is>
          <t>Logistyka Express S.A.</t>
        </is>
      </c>
      <c r="E12" s="3" t="inlineStr">
        <is>
          <t>GD54043</t>
        </is>
      </c>
      <c r="F12" s="5" t="inlineStr">
        <is>
          <t>Krzysztof Lewandowski</t>
        </is>
      </c>
      <c r="G12" s="5" t="inlineStr">
        <is>
          <t>Białystok</t>
        </is>
      </c>
      <c r="H12" s="5" t="inlineStr">
        <is>
          <t>Warszawa</t>
        </is>
      </c>
      <c r="I12" s="3" t="n">
        <v>600</v>
      </c>
      <c r="J12" s="5" t="inlineStr">
        <is>
          <t>Palety z elektroniką</t>
        </is>
      </c>
      <c r="K12" s="3" t="n">
        <v>12114</v>
      </c>
      <c r="L12" s="6" t="n">
        <v>3.23</v>
      </c>
      <c r="M12" s="6">
        <f>I12*L12</f>
        <v/>
      </c>
      <c r="N12" s="3" t="inlineStr">
        <is>
          <t>W trakcie</t>
        </is>
      </c>
      <c r="O12" s="5" t="inlineStr">
        <is>
          <t>Pilne</t>
        </is>
      </c>
    </row>
    <row r="13">
      <c r="A13" s="3" t="inlineStr">
        <is>
          <t>TR/2026/1009</t>
        </is>
      </c>
      <c r="B13" s="4" t="n">
        <v>46043.49716241319</v>
      </c>
      <c r="C13" s="4" t="n">
        <v>46046.49716241319</v>
      </c>
      <c r="D13" s="5" t="inlineStr">
        <is>
          <t>Euro-Cargo Polska</t>
        </is>
      </c>
      <c r="E13" s="3" t="inlineStr">
        <is>
          <t>PO57530</t>
        </is>
      </c>
      <c r="F13" s="5" t="inlineStr">
        <is>
          <t>Tomasz Kamiński</t>
        </is>
      </c>
      <c r="G13" s="5" t="inlineStr">
        <is>
          <t>Katowice</t>
        </is>
      </c>
      <c r="H13" s="5" t="inlineStr">
        <is>
          <t>Warszawa</t>
        </is>
      </c>
      <c r="I13" s="3" t="n">
        <v>608</v>
      </c>
      <c r="J13" s="5" t="inlineStr">
        <is>
          <t>Żywność mrożona</t>
        </is>
      </c>
      <c r="K13" s="3" t="n">
        <v>22416</v>
      </c>
      <c r="L13" s="6" t="n">
        <v>3.53</v>
      </c>
      <c r="M13" s="6">
        <f>I13*L13</f>
        <v/>
      </c>
      <c r="N13" s="3" t="inlineStr">
        <is>
          <t>W trakcie</t>
        </is>
      </c>
      <c r="O13" s="5" t="inlineStr"/>
    </row>
    <row r="14">
      <c r="A14" s="3" t="inlineStr">
        <is>
          <t>TR/2026/1010</t>
        </is>
      </c>
      <c r="B14" s="4" t="n">
        <v>46045.49716241319</v>
      </c>
      <c r="C14" s="4" t="n">
        <v>46047.49716241319</v>
      </c>
      <c r="D14" s="5" t="inlineStr">
        <is>
          <t>Szybki Transport Kowalski</t>
        </is>
      </c>
      <c r="E14" s="3" t="inlineStr">
        <is>
          <t>WA56425</t>
        </is>
      </c>
      <c r="F14" s="5" t="inlineStr">
        <is>
          <t>Marek Wiśniewski</t>
        </is>
      </c>
      <c r="G14" s="5" t="inlineStr">
        <is>
          <t>Szczecin</t>
        </is>
      </c>
      <c r="H14" s="5" t="inlineStr">
        <is>
          <t>Kraków</t>
        </is>
      </c>
      <c r="I14" s="3" t="n">
        <v>427</v>
      </c>
      <c r="J14" s="5" t="inlineStr">
        <is>
          <t>Palety z elektroniką</t>
        </is>
      </c>
      <c r="K14" s="3" t="n">
        <v>20366</v>
      </c>
      <c r="L14" s="6" t="n">
        <v>3.94</v>
      </c>
      <c r="M14" s="6">
        <f>I14*L14</f>
        <v/>
      </c>
      <c r="N14" s="3" t="inlineStr">
        <is>
          <t>Zaplanowane</t>
        </is>
      </c>
      <c r="O14" s="5" t="inlineStr"/>
    </row>
    <row r="15">
      <c r="A15" s="3" t="inlineStr">
        <is>
          <t>TR/2026/1011</t>
        </is>
      </c>
      <c r="B15" s="4" t="n">
        <v>46047.49716241319</v>
      </c>
      <c r="C15" s="4" t="n">
        <v>46048.49716241319</v>
      </c>
      <c r="D15" s="5" t="inlineStr">
        <is>
          <t>Trans-Pol Sp. z o.o.</t>
        </is>
      </c>
      <c r="E15" s="3" t="inlineStr">
        <is>
          <t>WR21237</t>
        </is>
      </c>
      <c r="F15" s="5" t="inlineStr">
        <is>
          <t>Piotr Nowak</t>
        </is>
      </c>
      <c r="G15" s="5" t="inlineStr">
        <is>
          <t>Katowice</t>
        </is>
      </c>
      <c r="H15" s="5" t="inlineStr">
        <is>
          <t>Warszawa</t>
        </is>
      </c>
      <c r="I15" s="3" t="n">
        <v>750</v>
      </c>
      <c r="J15" s="5" t="inlineStr">
        <is>
          <t>Części samochodowe</t>
        </is>
      </c>
      <c r="K15" s="3" t="n">
        <v>9764</v>
      </c>
      <c r="L15" s="6" t="n">
        <v>2.79</v>
      </c>
      <c r="M15" s="6">
        <f>I15*L15</f>
        <v/>
      </c>
      <c r="N15" s="3" t="inlineStr">
        <is>
          <t>Zaplanowane</t>
        </is>
      </c>
      <c r="O15" s="5" t="inlineStr"/>
    </row>
    <row r="16">
      <c r="A16" s="7" t="inlineStr">
        <is>
          <t>ŁĄCZNY KOSZT TRANSPORTU:</t>
        </is>
      </c>
      <c r="M16" s="8">
        <f>SUM(M4:M15)</f>
        <v/>
      </c>
    </row>
  </sheetData>
  <mergeCells count="2">
    <mergeCell ref="A1:O1"/>
    <mergeCell ref="A16:L16"/>
  </mergeCells>
  <dataValidations count="1">
    <dataValidation sqref="N4:N100" showErrorMessage="1" showInputMessage="1" allowBlank="0" type="list">
      <formula1>"Zaplanowane,W trakcie,Zrealizowane"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20" customWidth="1" min="3" max="3"/>
    <col width="18" customWidth="1" min="4" max="4"/>
    <col width="20" customWidth="1" min="5" max="5"/>
    <col width="20" customWidth="1" min="6" max="6"/>
  </cols>
  <sheetData>
    <row r="1">
      <c r="A1" s="1" t="inlineStr">
        <is>
          <t>ZESTAWIENIE KOSZTÓW MIESIĘCZNYCH</t>
        </is>
      </c>
    </row>
    <row r="3">
      <c r="A3" s="2" t="inlineStr">
        <is>
          <t>Miesiąc</t>
        </is>
      </c>
      <c r="B3" s="2" t="inlineStr">
        <is>
          <t>Liczba kursów</t>
        </is>
      </c>
      <c r="C3" s="2" t="inlineStr">
        <is>
          <t>Całkowity dystans (km)</t>
        </is>
      </c>
      <c r="D3" s="2" t="inlineStr">
        <is>
          <t>Koszt paliwa (PLN)</t>
        </is>
      </c>
      <c r="E3" s="2" t="inlineStr">
        <is>
          <t>Koszt transportu (PLN)</t>
        </is>
      </c>
      <c r="F3" s="2" t="inlineStr">
        <is>
          <t>Koszt całkowity (PLN)</t>
        </is>
      </c>
    </row>
    <row r="4">
      <c r="A4" s="3" t="inlineStr">
        <is>
          <t>2025-09</t>
        </is>
      </c>
      <c r="B4" s="9" t="n">
        <v>30</v>
      </c>
      <c r="C4" s="9" t="n">
        <v>11193</v>
      </c>
      <c r="D4" s="10" t="n">
        <v>6998.72</v>
      </c>
      <c r="E4" s="11" t="n">
        <v>47233.62</v>
      </c>
      <c r="F4" s="11">
        <f>D4+E4</f>
        <v/>
      </c>
    </row>
    <row r="5">
      <c r="A5" s="3" t="inlineStr">
        <is>
          <t>2025-10</t>
        </is>
      </c>
      <c r="B5" s="9" t="n">
        <v>28</v>
      </c>
      <c r="C5" s="9" t="n">
        <v>4347</v>
      </c>
      <c r="D5" s="10" t="n">
        <v>2843.7</v>
      </c>
      <c r="E5" s="11" t="n">
        <v>49702.79</v>
      </c>
      <c r="F5" s="11">
        <f>D5+E5</f>
        <v/>
      </c>
    </row>
    <row r="6">
      <c r="A6" s="3" t="inlineStr">
        <is>
          <t>2025-11</t>
        </is>
      </c>
      <c r="B6" s="9" t="n">
        <v>34</v>
      </c>
      <c r="C6" s="9" t="n">
        <v>7125</v>
      </c>
      <c r="D6" s="10" t="n">
        <v>4522.28</v>
      </c>
      <c r="E6" s="11" t="n">
        <v>79171.99000000001</v>
      </c>
      <c r="F6" s="11">
        <f>D6+E6</f>
        <v/>
      </c>
    </row>
    <row r="7">
      <c r="A7" s="3" t="inlineStr">
        <is>
          <t>2025-12</t>
        </is>
      </c>
      <c r="B7" s="9" t="n">
        <v>25</v>
      </c>
      <c r="C7" s="9" t="n">
        <v>3588</v>
      </c>
      <c r="D7" s="10" t="n">
        <v>2467.14</v>
      </c>
      <c r="E7" s="11" t="n">
        <v>60068.34</v>
      </c>
      <c r="F7" s="11">
        <f>D7+E7</f>
        <v/>
      </c>
    </row>
    <row r="8">
      <c r="A8" s="3" t="inlineStr">
        <is>
          <t>2026-01</t>
        </is>
      </c>
      <c r="B8" s="9" t="n">
        <v>20</v>
      </c>
      <c r="C8" s="9" t="n">
        <v>3115</v>
      </c>
      <c r="D8" s="10" t="n">
        <v>2431</v>
      </c>
      <c r="E8" s="11" t="n">
        <v>48225.91</v>
      </c>
      <c r="F8" s="11">
        <f>D8+E8</f>
        <v/>
      </c>
    </row>
    <row r="9">
      <c r="A9" s="3" t="inlineStr">
        <is>
          <t>2026-02</t>
        </is>
      </c>
      <c r="B9" s="9" t="n">
        <v>31</v>
      </c>
      <c r="C9" s="9" t="n">
        <v>7558</v>
      </c>
      <c r="D9" s="10" t="n">
        <v>4672.05</v>
      </c>
      <c r="E9" s="11" t="n">
        <v>70242.45</v>
      </c>
      <c r="F9" s="11">
        <f>D9+E9</f>
        <v/>
      </c>
    </row>
    <row r="10">
      <c r="A10" s="7" t="inlineStr">
        <is>
          <t>RAZEM:</t>
        </is>
      </c>
      <c r="B10" s="12">
        <f>SUM(B4:B9)</f>
        <v/>
      </c>
      <c r="C10" s="12">
        <f>SUM(C4:C9)</f>
        <v/>
      </c>
      <c r="D10" s="13">
        <f>SUM(D4:D9)</f>
        <v/>
      </c>
      <c r="E10" s="13">
        <f>SUM(E4:E9)</f>
        <v/>
      </c>
      <c r="F10" s="13">
        <f>SUM(F4:F9)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selection activeCell="A1" sqref="A1"/>
    </sheetView>
  </sheetViews>
  <sheetFormatPr baseColWidth="8" defaultRowHeight="15"/>
  <cols>
    <col width="16" customWidth="1" min="1" max="1"/>
    <col width="22" customWidth="1" min="2" max="2"/>
    <col width="14" customWidth="1" min="3" max="3"/>
    <col width="15" customWidth="1" min="4" max="4"/>
    <col width="14" customWidth="1" min="5" max="5"/>
    <col width="20" customWidth="1" min="6" max="6"/>
    <col width="22" customWidth="1" min="7" max="7"/>
    <col width="20" customWidth="1" min="8" max="8"/>
    <col width="14" customWidth="1" min="9" max="9"/>
    <col width="25" customWidth="1" min="10" max="10"/>
  </cols>
  <sheetData>
    <row r="1">
      <c r="A1" s="1" t="inlineStr">
        <is>
          <t>REJESTR POJAZDÓW TRANSPORTOWYCH</t>
        </is>
      </c>
    </row>
    <row r="3">
      <c r="A3" s="2" t="inlineStr">
        <is>
          <t>Nr rejestracyjny</t>
        </is>
      </c>
      <c r="B3" s="2" t="inlineStr">
        <is>
          <t>Marka i model</t>
        </is>
      </c>
      <c r="C3" s="2" t="inlineStr">
        <is>
          <t>Rok produkcji</t>
        </is>
      </c>
      <c r="D3" s="2" t="inlineStr">
        <is>
          <t>Ładowność (kg)</t>
        </is>
      </c>
      <c r="E3" s="2" t="inlineStr">
        <is>
          <t>Przebieg (km)</t>
        </is>
      </c>
      <c r="F3" s="2" t="inlineStr">
        <is>
          <t>Data ostatniego przeglądu</t>
        </is>
      </c>
      <c r="G3" s="2" t="inlineStr">
        <is>
          <t>Data następnego przeglądu</t>
        </is>
      </c>
      <c r="H3" s="2" t="inlineStr">
        <is>
          <t>Zużycie paliwa (l/100km)</t>
        </is>
      </c>
      <c r="I3" s="2" t="inlineStr">
        <is>
          <t>Status</t>
        </is>
      </c>
      <c r="J3" s="2" t="inlineStr">
        <is>
          <t>Uwagi</t>
        </is>
      </c>
    </row>
    <row r="4">
      <c r="A4" s="3" t="inlineStr">
        <is>
          <t>WA12345</t>
        </is>
      </c>
      <c r="B4" s="5" t="inlineStr">
        <is>
          <t>Mercedes Actros 1845</t>
        </is>
      </c>
      <c r="C4" s="3" t="n">
        <v>2019</v>
      </c>
      <c r="D4" s="3" t="n">
        <v>24000</v>
      </c>
      <c r="E4" s="9" t="n">
        <v>245000</v>
      </c>
      <c r="F4" s="14" t="n">
        <v>45580</v>
      </c>
      <c r="G4" s="14" t="n">
        <v>45945</v>
      </c>
      <c r="H4" s="15" t="n">
        <v>28.5</v>
      </c>
      <c r="I4" s="3" t="inlineStr">
        <is>
          <t>Sprawny</t>
        </is>
      </c>
      <c r="J4" s="5" t="inlineStr"/>
    </row>
    <row r="5">
      <c r="A5" s="3" t="inlineStr">
        <is>
          <t>KR23456</t>
        </is>
      </c>
      <c r="B5" s="5" t="inlineStr">
        <is>
          <t>MAN TGX 18.440</t>
        </is>
      </c>
      <c r="C5" s="3" t="n">
        <v>2020</v>
      </c>
      <c r="D5" s="3" t="n">
        <v>24000</v>
      </c>
      <c r="E5" s="9" t="n">
        <v>198000</v>
      </c>
      <c r="F5" s="14" t="n">
        <v>45616</v>
      </c>
      <c r="G5" s="14" t="n">
        <v>45981</v>
      </c>
      <c r="H5" s="15" t="n">
        <v>27.8</v>
      </c>
      <c r="I5" s="3" t="inlineStr">
        <is>
          <t>Sprawny</t>
        </is>
      </c>
      <c r="J5" s="5" t="inlineStr"/>
    </row>
    <row r="6">
      <c r="A6" s="3" t="inlineStr">
        <is>
          <t>WR34567</t>
        </is>
      </c>
      <c r="B6" s="5" t="inlineStr">
        <is>
          <t>Volvo FH13 460</t>
        </is>
      </c>
      <c r="C6" s="3" t="n">
        <v>2018</v>
      </c>
      <c r="D6" s="3" t="n">
        <v>24000</v>
      </c>
      <c r="E6" s="9" t="n">
        <v>312000</v>
      </c>
      <c r="F6" s="14" t="n">
        <v>45545</v>
      </c>
      <c r="G6" s="14" t="n">
        <v>45910</v>
      </c>
      <c r="H6" s="15" t="n">
        <v>29.2</v>
      </c>
      <c r="I6" s="3" t="inlineStr">
        <is>
          <t>Sprawny</t>
        </is>
      </c>
      <c r="J6" s="5" t="inlineStr">
        <is>
          <t>Wymaga wymiany opon</t>
        </is>
      </c>
    </row>
    <row r="7">
      <c r="A7" s="3" t="inlineStr">
        <is>
          <t>PO45678</t>
        </is>
      </c>
      <c r="B7" s="5" t="inlineStr">
        <is>
          <t>Scania R450</t>
        </is>
      </c>
      <c r="C7" s="3" t="n">
        <v>2021</v>
      </c>
      <c r="D7" s="3" t="n">
        <v>24000</v>
      </c>
      <c r="E7" s="9" t="n">
        <v>156000</v>
      </c>
      <c r="F7" s="14" t="n">
        <v>45631</v>
      </c>
      <c r="G7" s="14" t="n">
        <v>45996</v>
      </c>
      <c r="H7" s="15" t="n">
        <v>26.5</v>
      </c>
      <c r="I7" s="3" t="inlineStr">
        <is>
          <t>Sprawny</t>
        </is>
      </c>
      <c r="J7" s="5" t="inlineStr"/>
    </row>
    <row r="8">
      <c r="A8" s="3" t="inlineStr">
        <is>
          <t>GD56789</t>
        </is>
      </c>
      <c r="B8" s="5" t="inlineStr">
        <is>
          <t>DAF XF 480</t>
        </is>
      </c>
      <c r="C8" s="3" t="n">
        <v>2019</v>
      </c>
      <c r="D8" s="3" t="n">
        <v>24000</v>
      </c>
      <c r="E8" s="9" t="n">
        <v>267000</v>
      </c>
      <c r="F8" s="14" t="n">
        <v>45526</v>
      </c>
      <c r="G8" s="14" t="n">
        <v>45891</v>
      </c>
      <c r="H8" s="15" t="n">
        <v>28</v>
      </c>
      <c r="I8" s="3" t="inlineStr">
        <is>
          <t>W serwisie</t>
        </is>
      </c>
      <c r="J8" s="5" t="inlineStr">
        <is>
          <t>Naprawa skrzyni biegów</t>
        </is>
      </c>
    </row>
    <row r="9">
      <c r="A9" s="3" t="inlineStr">
        <is>
          <t>WA67890</t>
        </is>
      </c>
      <c r="B9" s="5" t="inlineStr">
        <is>
          <t>Iveco Stralis 460</t>
        </is>
      </c>
      <c r="C9" s="3" t="n">
        <v>2017</v>
      </c>
      <c r="D9" s="3" t="n">
        <v>24000</v>
      </c>
      <c r="E9" s="9" t="n">
        <v>389000</v>
      </c>
      <c r="F9" s="14" t="n">
        <v>45503</v>
      </c>
      <c r="G9" s="14" t="n">
        <v>45868</v>
      </c>
      <c r="H9" s="15" t="n">
        <v>30.1</v>
      </c>
      <c r="I9" s="3" t="inlineStr">
        <is>
          <t>Sprawny</t>
        </is>
      </c>
      <c r="J9" s="5" t="inlineStr">
        <is>
          <t>Planowana modernizacja</t>
        </is>
      </c>
    </row>
    <row r="10">
      <c r="A10" s="3" t="inlineStr">
        <is>
          <t>KR78901</t>
        </is>
      </c>
      <c r="B10" s="5" t="inlineStr">
        <is>
          <t>Renault T High 480</t>
        </is>
      </c>
      <c r="C10" s="3" t="n">
        <v>2022</v>
      </c>
      <c r="D10" s="3" t="n">
        <v>24000</v>
      </c>
      <c r="E10" s="9" t="n">
        <v>89000</v>
      </c>
      <c r="F10" s="14" t="n">
        <v>45611</v>
      </c>
      <c r="G10" s="14" t="n">
        <v>45976</v>
      </c>
      <c r="H10" s="15" t="n">
        <v>26</v>
      </c>
      <c r="I10" s="3" t="inlineStr">
        <is>
          <t>Sprawny</t>
        </is>
      </c>
      <c r="J10" s="5" t="inlineStr">
        <is>
          <t>Nowy pojazd</t>
        </is>
      </c>
    </row>
    <row r="11">
      <c r="A11" s="3" t="inlineStr">
        <is>
          <t>WR89012</t>
        </is>
      </c>
      <c r="B11" s="5" t="inlineStr">
        <is>
          <t>Mercedes Actros 1840</t>
        </is>
      </c>
      <c r="C11" s="3" t="n">
        <v>2016</v>
      </c>
      <c r="D11" s="3" t="n">
        <v>24000</v>
      </c>
      <c r="E11" s="9" t="n">
        <v>456000</v>
      </c>
      <c r="F11" s="14" t="n">
        <v>45461</v>
      </c>
      <c r="G11" s="14" t="n">
        <v>45826</v>
      </c>
      <c r="H11" s="15" t="n">
        <v>31.5</v>
      </c>
      <c r="I11" s="3" t="inlineStr">
        <is>
          <t>Sprawny</t>
        </is>
      </c>
      <c r="J11" s="5" t="inlineStr"/>
    </row>
  </sheetData>
  <mergeCells count="1">
    <mergeCell ref="A1:J1"/>
  </mergeCells>
  <dataValidations count="1">
    <dataValidation sqref="I4:I100" showErrorMessage="1" showInputMessage="1" allowBlank="0" type="list">
      <formula1>"Sprawny,W serwisie,Wycofany"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70" customWidth="1" min="1" max="1"/>
    <col width="15" customWidth="1" min="2" max="2"/>
    <col width="15" customWidth="1" min="3" max="3"/>
    <col width="15" customWidth="1" min="4" max="4"/>
  </cols>
  <sheetData>
    <row r="1">
      <c r="A1" s="16" t="inlineStr">
        <is>
          <t>INSTRUKCJA UŻYTKOWANIA SZABLONU LOGISTYCZNEGO</t>
        </is>
      </c>
    </row>
    <row r="2">
      <c r="A2" s="17" t="inlineStr"/>
      <c r="B2" s="17" t="inlineStr"/>
      <c r="C2" s="17" t="inlineStr"/>
      <c r="D2" s="17" t="inlineStr"/>
    </row>
    <row r="3">
      <c r="A3" s="18" t="inlineStr">
        <is>
          <t>ARKUSZ: Zlecenia Transportowe</t>
        </is>
      </c>
      <c r="B3" s="17" t="inlineStr"/>
      <c r="C3" s="17" t="inlineStr"/>
      <c r="D3" s="17" t="inlineStr"/>
    </row>
    <row r="4">
      <c r="A4" s="17" t="inlineStr">
        <is>
          <t>• Wprowadzaj dane w żółtych komórkach (przewoźnik, kierowca, trasa, ładunek, uwagi)</t>
        </is>
      </c>
      <c r="B4" s="17" t="inlineStr"/>
      <c r="C4" s="17" t="inlineStr"/>
      <c r="D4" s="17" t="inlineStr"/>
    </row>
    <row r="5">
      <c r="A5" s="17" t="inlineStr">
        <is>
          <t>• Kolumny "Koszt transportu" i sumy obliczają się automatycznie</t>
        </is>
      </c>
      <c r="B5" s="17" t="inlineStr"/>
      <c r="C5" s="17" t="inlineStr"/>
      <c r="D5" s="17" t="inlineStr"/>
    </row>
    <row r="6">
      <c r="A6" s="17" t="inlineStr">
        <is>
          <t>• Status wybieraj z listy rozwijalnej</t>
        </is>
      </c>
      <c r="B6" s="17" t="inlineStr"/>
      <c r="C6" s="17" t="inlineStr"/>
      <c r="D6" s="17" t="inlineStr"/>
    </row>
    <row r="7">
      <c r="A7" s="17" t="inlineStr">
        <is>
          <t>• Numer zlecenia generuj według wzoru: TR/RRRR/NNNN</t>
        </is>
      </c>
      <c r="B7" s="17" t="inlineStr"/>
      <c r="C7" s="17" t="inlineStr"/>
      <c r="D7" s="17" t="inlineStr"/>
    </row>
    <row r="8">
      <c r="A8" s="17" t="inlineStr"/>
      <c r="B8" s="17" t="inlineStr"/>
      <c r="C8" s="17" t="inlineStr"/>
      <c r="D8" s="17" t="inlineStr"/>
    </row>
    <row r="9">
      <c r="A9" s="18" t="inlineStr">
        <is>
          <t>ARKUSZ: Koszty Miesięczne</t>
        </is>
      </c>
      <c r="B9" s="17" t="inlineStr"/>
      <c r="C9" s="17" t="inlineStr"/>
      <c r="D9" s="17" t="inlineStr"/>
    </row>
    <row r="10">
      <c r="A10" s="17" t="inlineStr">
        <is>
          <t>• Wprowadzaj liczbę kursów, dystans i koszty w żółtych polach</t>
        </is>
      </c>
      <c r="B10" s="17" t="inlineStr"/>
      <c r="C10" s="17" t="inlineStr"/>
      <c r="D10" s="17" t="inlineStr"/>
    </row>
    <row r="11">
      <c r="A11" s="17" t="inlineStr">
        <is>
          <t>• Wykres aktualizuje się automatycznie</t>
        </is>
      </c>
      <c r="B11" s="17" t="inlineStr"/>
      <c r="C11" s="17" t="inlineStr"/>
      <c r="D11" s="17" t="inlineStr"/>
    </row>
    <row r="12">
      <c r="A12" s="17" t="inlineStr">
        <is>
          <t>• Kolumna "Koszt całkowity" sumuje się sama</t>
        </is>
      </c>
      <c r="B12" s="17" t="inlineStr"/>
      <c r="C12" s="17" t="inlineStr"/>
      <c r="D12" s="17" t="inlineStr"/>
    </row>
    <row r="13">
      <c r="A13" s="17" t="inlineStr"/>
      <c r="B13" s="17" t="inlineStr"/>
      <c r="C13" s="17" t="inlineStr"/>
      <c r="D13" s="17" t="inlineStr"/>
    </row>
    <row r="14">
      <c r="A14" s="18" t="inlineStr">
        <is>
          <t>ARKUSZ: Flota Pojazdów</t>
        </is>
      </c>
      <c r="B14" s="17" t="inlineStr"/>
      <c r="C14" s="17" t="inlineStr"/>
      <c r="D14" s="17" t="inlineStr"/>
    </row>
    <row r="15">
      <c r="A15" s="17" t="inlineStr">
        <is>
          <t>• Aktualizuj przebieg, daty przeglądów i uwagi w żółtych polach</t>
        </is>
      </c>
      <c r="B15" s="17" t="inlineStr"/>
      <c r="C15" s="17" t="inlineStr"/>
      <c r="D15" s="17" t="inlineStr"/>
    </row>
    <row r="16">
      <c r="A16" s="17" t="inlineStr">
        <is>
          <t>• Status pojazdu wybieraj z listy rozwijalnej</t>
        </is>
      </c>
      <c r="B16" s="17" t="inlineStr"/>
      <c r="C16" s="17" t="inlineStr"/>
      <c r="D16" s="17" t="inlineStr"/>
    </row>
    <row r="17">
      <c r="A17" s="17" t="inlineStr">
        <is>
          <t>• Monitoruj daty następnych przeglądów</t>
        </is>
      </c>
      <c r="B17" s="17" t="inlineStr"/>
      <c r="C17" s="17" t="inlineStr"/>
      <c r="D17" s="17" t="inlineStr"/>
    </row>
    <row r="18">
      <c r="A18" s="17" t="inlineStr"/>
      <c r="B18" s="17" t="inlineStr"/>
      <c r="C18" s="17" t="inlineStr"/>
      <c r="D18" s="17" t="inlineStr"/>
    </row>
    <row r="19">
      <c r="A19" s="18" t="inlineStr">
        <is>
          <t>WSKAZÓWKI:</t>
        </is>
      </c>
      <c r="B19" s="17" t="inlineStr"/>
      <c r="C19" s="17" t="inlineStr"/>
      <c r="D19" s="17" t="inlineStr"/>
    </row>
    <row r="20">
      <c r="A20" s="17" t="inlineStr">
        <is>
          <t>• Regularnie archiwizuj wypełniony szablon</t>
        </is>
      </c>
      <c r="B20" s="17" t="inlineStr"/>
      <c r="C20" s="17" t="inlineStr"/>
      <c r="D20" s="17" t="inlineStr"/>
    </row>
    <row r="21">
      <c r="A21" s="17" t="inlineStr">
        <is>
          <t>• Białe komórki z formułami - nie modyfikuj!</t>
        </is>
      </c>
      <c r="B21" s="17" t="inlineStr"/>
      <c r="C21" s="17" t="inlineStr"/>
      <c r="D21" s="17" t="inlineStr"/>
    </row>
    <row r="22">
      <c r="A22" s="17" t="inlineStr">
        <is>
          <t>• Żółte komórki - do wypełnienia przez użytkownika</t>
        </is>
      </c>
      <c r="B22" s="17" t="inlineStr"/>
      <c r="C22" s="17" t="inlineStr"/>
      <c r="D22" s="17" t="inlineStr"/>
    </row>
    <row r="23">
      <c r="A23" s="17" t="inlineStr">
        <is>
          <t>• Kopiuj wiersze zachowując formuły</t>
        </is>
      </c>
      <c r="B23" s="17" t="inlineStr"/>
      <c r="C23" s="17" t="inlineStr"/>
      <c r="D23" s="17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2026-02-02T11:55:54Z</dcterms:created>
  <dcterms:modified xmlns:dcterms="http://purl.org/dc/terms/" xmlns:xsi="http://www.w3.org/2001/XMLSchema-instance" xsi:type="dcterms:W3CDTF">2026-02-02T11:55:54Z</dcterms:modified>
</cp:coreProperties>
</file>