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formacje podstawowe" sheetId="1" state="visible" r:id="rId1"/>
    <sheet xmlns:r="http://schemas.openxmlformats.org/officeDocument/2006/relationships" name="Budżet" sheetId="2" state="visible" r:id="rId2"/>
    <sheet xmlns:r="http://schemas.openxmlformats.org/officeDocument/2006/relationships" name="Harmonogram" sheetId="3" state="visible" r:id="rId3"/>
    <sheet xmlns:r="http://schemas.openxmlformats.org/officeDocument/2006/relationships" name="Lista uczestników" sheetId="4" state="visible" r:id="rId4"/>
    <sheet xmlns:r="http://schemas.openxmlformats.org/officeDocument/2006/relationships" name="Zadania do wykonania" sheetId="5" state="visible" r:id="rId5"/>
    <sheet xmlns:r="http://schemas.openxmlformats.org/officeDocument/2006/relationships" name="Kontakty" sheetId="6" state="visible" r:id="rId6"/>
    <sheet xmlns:r="http://schemas.openxmlformats.org/officeDocument/2006/relationships" name="Statystyki" sheetId="7" state="visible" r:id="rId7"/>
    <sheet xmlns:r="http://schemas.openxmlformats.org/officeDocument/2006/relationships" name="Instrukcj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-MM-YYYY"/>
    <numFmt numFmtId="166" formatCode="#,##0.00 &quot;zł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sz val="12"/>
    </font>
    <font>
      <b val="1"/>
      <sz val="11"/>
    </font>
    <font>
      <b val="1"/>
      <color rgb="001E3A8A"/>
      <sz val="11"/>
    </font>
    <font>
      <b val="1"/>
      <color rgb="00D97706"/>
    </font>
    <font>
      <b val="1"/>
      <color rgb="001E3A8A"/>
    </font>
    <font>
      <b val="1"/>
      <color rgb="0015803D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0" fillId="2" borderId="0" pivotButton="0" quotePrefix="0" xfId="0"/>
    <xf numFmtId="165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166" fontId="0" fillId="0" borderId="1" pivotButton="0" quotePrefix="0" xfId="0"/>
    <xf numFmtId="0" fontId="0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66" fontId="2" fillId="4" borderId="1" pivotButton="0" quotePrefix="0" xfId="0"/>
    <xf numFmtId="0" fontId="2" fillId="0" borderId="0" pivotButton="0" quotePrefix="0" xfId="0"/>
    <xf numFmtId="0" fontId="2" fillId="4" borderId="0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0" fontId="0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4" borderId="0" pivotButton="0" quotePrefix="0" xfId="0"/>
    <xf numFmtId="0" fontId="6" fillId="0" borderId="0" pivotButton="0" quotePrefix="0" xfId="0"/>
    <xf numFmtId="166" fontId="5" fillId="0" borderId="0" pivotButton="0" quotePrefix="0" xfId="0"/>
    <xf numFmtId="166" fontId="0" fillId="0" borderId="0" pivotButton="0" quotePrefix="0" xfId="0"/>
    <xf numFmtId="9" fontId="0" fillId="0" borderId="0" pivotButton="0" quotePrefix="0" xfId="0"/>
    <xf numFmtId="9" fontId="2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Budżet według kategorii</a:t>
            </a:r>
          </a:p>
        </rich>
      </tx>
    </title>
    <plotArea>
      <pieChart>
        <varyColors val="1"/>
        <ser>
          <idx val="0"/>
          <order val="0"/>
          <tx>
            <strRef>
              <f>'Budżet'!F1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'Budżet'!$B$2:$B$20</f>
            </numRef>
          </cat>
          <val>
            <numRef>
              <f>'Budżet'!$F$2:$F$20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5" customWidth="1" min="3" max="3"/>
    <col width="15" customWidth="1" min="4" max="4"/>
  </cols>
  <sheetData>
    <row r="1">
      <c r="A1" s="1" t="inlineStr">
        <is>
          <t>ORGANIZACJA WYDARZENIA - DANE PODSTAWOWE</t>
        </is>
      </c>
    </row>
    <row r="3">
      <c r="A3" s="2" t="inlineStr">
        <is>
          <t>Nazwa wydarzenia:</t>
        </is>
      </c>
      <c r="B3" s="3" t="inlineStr">
        <is>
          <t>Konferencja Technologii Przyszłości 2024</t>
        </is>
      </c>
    </row>
    <row r="4">
      <c r="A4" s="2" t="inlineStr">
        <is>
          <t>Typ wydarzenia:</t>
        </is>
      </c>
      <c r="B4" s="3" t="inlineStr">
        <is>
          <t>Konferencja</t>
        </is>
      </c>
    </row>
    <row r="5">
      <c r="A5" s="2" t="inlineStr">
        <is>
          <t>Data wydarzenia:</t>
        </is>
      </c>
      <c r="B5" s="4" t="n">
        <v>46100.52188462795</v>
      </c>
    </row>
    <row r="6">
      <c r="A6" s="2" t="inlineStr">
        <is>
          <t>Godzina rozpoczęcia:</t>
        </is>
      </c>
      <c r="B6" s="3" t="inlineStr">
        <is>
          <t>09:00</t>
        </is>
      </c>
    </row>
    <row r="7">
      <c r="A7" s="2" t="inlineStr">
        <is>
          <t>Godzina zakończenia:</t>
        </is>
      </c>
      <c r="B7" s="3" t="inlineStr">
        <is>
          <t>17:00</t>
        </is>
      </c>
    </row>
    <row r="8">
      <c r="A8" s="2" t="inlineStr">
        <is>
          <t>Miejsce:</t>
        </is>
      </c>
      <c r="B8" s="3" t="inlineStr">
        <is>
          <t>Centrum Konferencyjne Warszawa, ul. Marszałkowska 142</t>
        </is>
      </c>
    </row>
    <row r="9">
      <c r="A9" s="2" t="inlineStr">
        <is>
          <t>Liczba uczestników:</t>
        </is>
      </c>
      <c r="B9" s="3" t="n">
        <v>150</v>
      </c>
    </row>
    <row r="10">
      <c r="A10" s="2" t="inlineStr">
        <is>
          <t>Organizator:</t>
        </is>
      </c>
      <c r="B10" s="3" t="inlineStr">
        <is>
          <t>Tech Events Sp. z o.o.</t>
        </is>
      </c>
    </row>
    <row r="11">
      <c r="A11" s="2" t="inlineStr">
        <is>
          <t>Osoba odpowiedzialna:</t>
        </is>
      </c>
      <c r="B11" s="3" t="inlineStr">
        <is>
          <t>Anna Kowalska</t>
        </is>
      </c>
    </row>
    <row r="12">
      <c r="A12" s="2" t="inlineStr">
        <is>
          <t>Telefon kontaktowy:</t>
        </is>
      </c>
      <c r="B12" s="3" t="inlineStr">
        <is>
          <t>+48 123 456 789</t>
        </is>
      </c>
    </row>
    <row r="13">
      <c r="A13" s="2" t="inlineStr">
        <is>
          <t>Email kontaktowy:</t>
        </is>
      </c>
      <c r="B13" s="3" t="inlineStr">
        <is>
          <t>anna.kowalska@techevents.pl</t>
        </is>
      </c>
    </row>
  </sheetData>
  <mergeCells count="5">
    <mergeCell ref="A1:D1"/>
    <mergeCell ref="B3:D3"/>
    <mergeCell ref="B8:D8"/>
    <mergeCell ref="B10:D10"/>
    <mergeCell ref="B13:D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8" customWidth="1" min="4" max="4"/>
    <col width="10" customWidth="1" min="5" max="5"/>
    <col width="18" customWidth="1" min="6" max="6"/>
    <col width="18" customWidth="1" min="7" max="7"/>
  </cols>
  <sheetData>
    <row r="1">
      <c r="A1" s="5" t="inlineStr">
        <is>
          <t>Lp.</t>
        </is>
      </c>
      <c r="B1" s="5" t="inlineStr">
        <is>
          <t>Kategoria</t>
        </is>
      </c>
      <c r="C1" s="5" t="inlineStr">
        <is>
          <t>Opis</t>
        </is>
      </c>
      <c r="D1" s="5" t="inlineStr">
        <is>
          <t>Koszt jednostkowy</t>
        </is>
      </c>
      <c r="E1" s="5" t="inlineStr">
        <is>
          <t>Ilość</t>
        </is>
      </c>
      <c r="F1" s="5" t="inlineStr">
        <is>
          <t>Koszt całkowity</t>
        </is>
      </c>
      <c r="G1" s="5" t="inlineStr">
        <is>
          <t>Status płatności</t>
        </is>
      </c>
    </row>
    <row r="2">
      <c r="A2" s="6" t="n">
        <v>1</v>
      </c>
      <c r="B2" s="7" t="inlineStr">
        <is>
          <t>Wynajem sali</t>
        </is>
      </c>
      <c r="C2" s="7" t="inlineStr">
        <is>
          <t>Sala konferencyjna główna - cały dzień</t>
        </is>
      </c>
      <c r="D2" s="8" t="n">
        <v>3500</v>
      </c>
      <c r="E2" s="6" t="n">
        <v>1</v>
      </c>
      <c r="F2" s="9">
        <f>D2*E2</f>
        <v/>
      </c>
      <c r="G2" s="10" t="inlineStr">
        <is>
          <t>Oczekujące</t>
        </is>
      </c>
    </row>
    <row r="3">
      <c r="A3" s="6" t="n">
        <v>2</v>
      </c>
      <c r="B3" s="7" t="inlineStr">
        <is>
          <t>Wynajem sali</t>
        </is>
      </c>
      <c r="C3" s="7" t="inlineStr">
        <is>
          <t>Sala warsztatowa - popołudnie</t>
        </is>
      </c>
      <c r="D3" s="8" t="n">
        <v>1200</v>
      </c>
      <c r="E3" s="6" t="n">
        <v>1</v>
      </c>
      <c r="F3" s="9">
        <f>D3*E3</f>
        <v/>
      </c>
      <c r="G3" s="10" t="inlineStr">
        <is>
          <t>Zaplanowane</t>
        </is>
      </c>
    </row>
    <row r="4">
      <c r="A4" s="6" t="n">
        <v>3</v>
      </c>
      <c r="B4" s="7" t="inlineStr">
        <is>
          <t>Catering</t>
        </is>
      </c>
      <c r="C4" s="7" t="inlineStr">
        <is>
          <t>Lunch dla uczestników</t>
        </is>
      </c>
      <c r="D4" s="8" t="n">
        <v>45</v>
      </c>
      <c r="E4" s="6" t="n">
        <v>150</v>
      </c>
      <c r="F4" s="9">
        <f>D4*E4</f>
        <v/>
      </c>
      <c r="G4" s="10" t="inlineStr">
        <is>
          <t>Zaplanowane</t>
        </is>
      </c>
    </row>
    <row r="5">
      <c r="A5" s="6" t="n">
        <v>4</v>
      </c>
      <c r="B5" s="7" t="inlineStr">
        <is>
          <t>Catering</t>
        </is>
      </c>
      <c r="C5" s="7" t="inlineStr">
        <is>
          <t>Przerwy kawowe (2x)</t>
        </is>
      </c>
      <c r="D5" s="8" t="n">
        <v>15</v>
      </c>
      <c r="E5" s="6" t="n">
        <v>150</v>
      </c>
      <c r="F5" s="9">
        <f>D5*E5</f>
        <v/>
      </c>
      <c r="G5" s="10" t="inlineStr">
        <is>
          <t>Oczekujące</t>
        </is>
      </c>
    </row>
    <row r="6">
      <c r="A6" s="6" t="n">
        <v>5</v>
      </c>
      <c r="B6" s="7" t="inlineStr">
        <is>
          <t>Catering</t>
        </is>
      </c>
      <c r="C6" s="7" t="inlineStr">
        <is>
          <t>Kolacja networkingowa</t>
        </is>
      </c>
      <c r="D6" s="8" t="n">
        <v>80</v>
      </c>
      <c r="E6" s="6" t="n">
        <v>120</v>
      </c>
      <c r="F6" s="9">
        <f>D6*E6</f>
        <v/>
      </c>
      <c r="G6" s="10" t="inlineStr">
        <is>
          <t>Opłacone</t>
        </is>
      </c>
    </row>
    <row r="7">
      <c r="A7" s="6" t="n">
        <v>6</v>
      </c>
      <c r="B7" s="7" t="inlineStr">
        <is>
          <t>Sprzęt</t>
        </is>
      </c>
      <c r="C7" s="7" t="inlineStr">
        <is>
          <t>Wynajem projektora i ekranu</t>
        </is>
      </c>
      <c r="D7" s="8" t="n">
        <v>400</v>
      </c>
      <c r="E7" s="6" t="n">
        <v>2</v>
      </c>
      <c r="F7" s="9">
        <f>D7*E7</f>
        <v/>
      </c>
      <c r="G7" s="10" t="inlineStr">
        <is>
          <t>Zaplanowane</t>
        </is>
      </c>
    </row>
    <row r="8">
      <c r="A8" s="6" t="n">
        <v>7</v>
      </c>
      <c r="B8" s="7" t="inlineStr">
        <is>
          <t>Sprzęt</t>
        </is>
      </c>
      <c r="C8" s="7" t="inlineStr">
        <is>
          <t>Nagłośnienie</t>
        </is>
      </c>
      <c r="D8" s="8" t="n">
        <v>800</v>
      </c>
      <c r="E8" s="6" t="n">
        <v>1</v>
      </c>
      <c r="F8" s="9">
        <f>D8*E8</f>
        <v/>
      </c>
      <c r="G8" s="10" t="inlineStr">
        <is>
          <t>Zaplanowane</t>
        </is>
      </c>
    </row>
    <row r="9">
      <c r="A9" s="6" t="n">
        <v>8</v>
      </c>
      <c r="B9" s="7" t="inlineStr">
        <is>
          <t>Sprzęt</t>
        </is>
      </c>
      <c r="C9" s="7" t="inlineStr">
        <is>
          <t>Nagrywanie video</t>
        </is>
      </c>
      <c r="D9" s="8" t="n">
        <v>2500</v>
      </c>
      <c r="E9" s="6" t="n">
        <v>1</v>
      </c>
      <c r="F9" s="9">
        <f>D9*E9</f>
        <v/>
      </c>
      <c r="G9" s="10" t="inlineStr">
        <is>
          <t>Zaplanowane</t>
        </is>
      </c>
    </row>
    <row r="10">
      <c r="A10" s="6" t="n">
        <v>9</v>
      </c>
      <c r="B10" s="7" t="inlineStr">
        <is>
          <t>Marketing</t>
        </is>
      </c>
      <c r="C10" s="7" t="inlineStr">
        <is>
          <t>Ulotki i plakaty</t>
        </is>
      </c>
      <c r="D10" s="8" t="n">
        <v>1200</v>
      </c>
      <c r="E10" s="6" t="n">
        <v>1</v>
      </c>
      <c r="F10" s="9">
        <f>D10*E10</f>
        <v/>
      </c>
      <c r="G10" s="10" t="inlineStr">
        <is>
          <t>Oczekujące</t>
        </is>
      </c>
    </row>
    <row r="11">
      <c r="A11" s="6" t="n">
        <v>10</v>
      </c>
      <c r="B11" s="7" t="inlineStr">
        <is>
          <t>Marketing</t>
        </is>
      </c>
      <c r="C11" s="7" t="inlineStr">
        <is>
          <t>Reklama online</t>
        </is>
      </c>
      <c r="D11" s="8" t="n">
        <v>3000</v>
      </c>
      <c r="E11" s="6" t="n">
        <v>1</v>
      </c>
      <c r="F11" s="9">
        <f>D11*E11</f>
        <v/>
      </c>
      <c r="G11" s="10" t="inlineStr">
        <is>
          <t>Zaplanowane</t>
        </is>
      </c>
    </row>
    <row r="12">
      <c r="A12" s="6" t="n">
        <v>11</v>
      </c>
      <c r="B12" s="7" t="inlineStr">
        <is>
          <t>Marketing</t>
        </is>
      </c>
      <c r="C12" s="7" t="inlineStr">
        <is>
          <t>Materiały konferencyjne (notesy, długopisy)</t>
        </is>
      </c>
      <c r="D12" s="8" t="n">
        <v>25</v>
      </c>
      <c r="E12" s="6" t="n">
        <v>150</v>
      </c>
      <c r="F12" s="9">
        <f>D12*E12</f>
        <v/>
      </c>
      <c r="G12" s="10" t="inlineStr">
        <is>
          <t>Oczekujące</t>
        </is>
      </c>
    </row>
    <row r="13">
      <c r="A13" s="6" t="n">
        <v>12</v>
      </c>
      <c r="B13" s="7" t="inlineStr">
        <is>
          <t>Personel</t>
        </is>
      </c>
      <c r="C13" s="7" t="inlineStr">
        <is>
          <t>Hostessy (2 osoby)</t>
        </is>
      </c>
      <c r="D13" s="8" t="n">
        <v>150</v>
      </c>
      <c r="E13" s="6" t="n">
        <v>16</v>
      </c>
      <c r="F13" s="9">
        <f>D13*E13</f>
        <v/>
      </c>
      <c r="G13" s="10" t="inlineStr">
        <is>
          <t>Zaplanowane</t>
        </is>
      </c>
    </row>
    <row r="14">
      <c r="A14" s="6" t="n">
        <v>13</v>
      </c>
      <c r="B14" s="7" t="inlineStr">
        <is>
          <t>Personel</t>
        </is>
      </c>
      <c r="C14" s="7" t="inlineStr">
        <is>
          <t>Obsługa techniczna</t>
        </is>
      </c>
      <c r="D14" s="8" t="n">
        <v>200</v>
      </c>
      <c r="E14" s="6" t="n">
        <v>8</v>
      </c>
      <c r="F14" s="9">
        <f>D14*E14</f>
        <v/>
      </c>
      <c r="G14" s="10" t="inlineStr">
        <is>
          <t>Oczekujące</t>
        </is>
      </c>
    </row>
    <row r="15">
      <c r="A15" s="6" t="n">
        <v>14</v>
      </c>
      <c r="B15" s="7" t="inlineStr">
        <is>
          <t>Prelegenci</t>
        </is>
      </c>
      <c r="C15" s="7" t="inlineStr">
        <is>
          <t>Wynagrodzenie prelegenta głównego</t>
        </is>
      </c>
      <c r="D15" s="8" t="n">
        <v>5000</v>
      </c>
      <c r="E15" s="6" t="n">
        <v>1</v>
      </c>
      <c r="F15" s="9">
        <f>D15*E15</f>
        <v/>
      </c>
      <c r="G15" s="10" t="inlineStr">
        <is>
          <t>Opłacone</t>
        </is>
      </c>
    </row>
    <row r="16">
      <c r="A16" s="6" t="n">
        <v>15</v>
      </c>
      <c r="B16" s="7" t="inlineStr">
        <is>
          <t>Prelegenci</t>
        </is>
      </c>
      <c r="C16" s="7" t="inlineStr">
        <is>
          <t>Wynagrodzenie prelegentów (4 osoby)</t>
        </is>
      </c>
      <c r="D16" s="8" t="n">
        <v>2000</v>
      </c>
      <c r="E16" s="6" t="n">
        <v>4</v>
      </c>
      <c r="F16" s="9">
        <f>D16*E16</f>
        <v/>
      </c>
      <c r="G16" s="10" t="inlineStr">
        <is>
          <t>Oczekujące</t>
        </is>
      </c>
    </row>
    <row r="17">
      <c r="A17" s="6" t="n">
        <v>16</v>
      </c>
      <c r="B17" s="7" t="inlineStr">
        <is>
          <t>Transport</t>
        </is>
      </c>
      <c r="C17" s="7" t="inlineStr">
        <is>
          <t>Transport sprzętu</t>
        </is>
      </c>
      <c r="D17" s="8" t="n">
        <v>600</v>
      </c>
      <c r="E17" s="6" t="n">
        <v>1</v>
      </c>
      <c r="F17" s="9">
        <f>D17*E17</f>
        <v/>
      </c>
      <c r="G17" s="10" t="inlineStr">
        <is>
          <t>Oczekujące</t>
        </is>
      </c>
    </row>
    <row r="18">
      <c r="A18" s="6" t="n">
        <v>17</v>
      </c>
      <c r="B18" s="7" t="inlineStr">
        <is>
          <t>Dekoracje</t>
        </is>
      </c>
      <c r="C18" s="7" t="inlineStr">
        <is>
          <t>Dekoracje sali</t>
        </is>
      </c>
      <c r="D18" s="8" t="n">
        <v>1500</v>
      </c>
      <c r="E18" s="6" t="n">
        <v>1</v>
      </c>
      <c r="F18" s="9">
        <f>D18*E18</f>
        <v/>
      </c>
      <c r="G18" s="10" t="inlineStr">
        <is>
          <t>Zaplanowane</t>
        </is>
      </c>
    </row>
    <row r="19">
      <c r="A19" s="6" t="n">
        <v>18</v>
      </c>
      <c r="B19" s="7" t="inlineStr">
        <is>
          <t>Inne</t>
        </is>
      </c>
      <c r="C19" s="7" t="inlineStr">
        <is>
          <t>Ubezpieczenie wydarzenia</t>
        </is>
      </c>
      <c r="D19" s="8" t="n">
        <v>800</v>
      </c>
      <c r="E19" s="6" t="n">
        <v>1</v>
      </c>
      <c r="F19" s="9">
        <f>D19*E19</f>
        <v/>
      </c>
      <c r="G19" s="10" t="inlineStr">
        <is>
          <t>Opłacone</t>
        </is>
      </c>
    </row>
    <row r="20">
      <c r="A20" s="6" t="n">
        <v>19</v>
      </c>
      <c r="B20" s="7" t="inlineStr">
        <is>
          <t>Inne</t>
        </is>
      </c>
      <c r="C20" s="7" t="inlineStr">
        <is>
          <t>Nieprzewidziane wydatki (rezerwa)</t>
        </is>
      </c>
      <c r="D20" s="8" t="n">
        <v>2000</v>
      </c>
      <c r="E20" s="6" t="n">
        <v>1</v>
      </c>
      <c r="F20" s="9">
        <f>D20*E20</f>
        <v/>
      </c>
      <c r="G20" s="10" t="inlineStr">
        <is>
          <t>Zaplanowane</t>
        </is>
      </c>
    </row>
    <row r="21">
      <c r="E21" s="11" t="inlineStr">
        <is>
          <t>SUMA:</t>
        </is>
      </c>
      <c r="F21" s="12">
        <f>SUM(F2:F20)</f>
        <v/>
      </c>
    </row>
  </sheetData>
  <dataValidations count="1">
    <dataValidation sqref="G2:G20" showErrorMessage="1" showInputMessage="1" allowBlank="0" type="list">
      <formula1>"Opłacone,Oczekujące,Zaplanowane"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5" customWidth="1" min="3" max="3"/>
    <col width="35" customWidth="1" min="4" max="4"/>
    <col width="25" customWidth="1" min="5" max="5"/>
    <col width="20" customWidth="1" min="6" max="6"/>
    <col width="15" customWidth="1" min="7" max="7"/>
  </cols>
  <sheetData>
    <row r="1">
      <c r="A1" s="5" t="inlineStr">
        <is>
          <t>Godzina</t>
        </is>
      </c>
      <c r="B1" s="5" t="inlineStr">
        <is>
          <t>Czas trwania</t>
        </is>
      </c>
      <c r="C1" s="5" t="inlineStr">
        <is>
          <t>Tytuł punktu programu</t>
        </is>
      </c>
      <c r="D1" s="5" t="inlineStr">
        <is>
          <t>Opis</t>
        </is>
      </c>
      <c r="E1" s="5" t="inlineStr">
        <is>
          <t>Osoba odpowiedzialna</t>
        </is>
      </c>
      <c r="F1" s="5" t="inlineStr">
        <is>
          <t>Sala/Miejsce</t>
        </is>
      </c>
      <c r="G1" s="5" t="inlineStr">
        <is>
          <t>Status</t>
        </is>
      </c>
    </row>
    <row r="2">
      <c r="A2" s="6" t="inlineStr">
        <is>
          <t>08:00</t>
        </is>
      </c>
      <c r="B2" s="6" t="inlineStr">
        <is>
          <t>60 min</t>
        </is>
      </c>
      <c r="C2" s="7" t="inlineStr">
        <is>
          <t>Rejestracja uczestników</t>
        </is>
      </c>
      <c r="D2" s="7" t="inlineStr">
        <is>
          <t>Odbiór identyfikatorów i materiałów</t>
        </is>
      </c>
      <c r="E2" s="7" t="inlineStr">
        <is>
          <t>Anna Kowalska</t>
        </is>
      </c>
      <c r="F2" s="6" t="inlineStr">
        <is>
          <t>Hol główny</t>
        </is>
      </c>
      <c r="G2" s="10" t="inlineStr">
        <is>
          <t>Zaplanowane</t>
        </is>
      </c>
    </row>
    <row r="3">
      <c r="A3" s="6" t="inlineStr">
        <is>
          <t>09:00</t>
        </is>
      </c>
      <c r="B3" s="6" t="inlineStr">
        <is>
          <t>15 min</t>
        </is>
      </c>
      <c r="C3" s="7" t="inlineStr">
        <is>
          <t>Otwarcie konferencji</t>
        </is>
      </c>
      <c r="D3" s="7" t="inlineStr">
        <is>
          <t>Powitanie uczestników</t>
        </is>
      </c>
      <c r="E3" s="7" t="inlineStr">
        <is>
          <t>Jan Nowak</t>
        </is>
      </c>
      <c r="F3" s="6" t="inlineStr">
        <is>
          <t>Sala główna</t>
        </is>
      </c>
      <c r="G3" s="10" t="inlineStr">
        <is>
          <t>Zaplanowane</t>
        </is>
      </c>
    </row>
    <row r="4">
      <c r="A4" s="6" t="inlineStr">
        <is>
          <t>09:15</t>
        </is>
      </c>
      <c r="B4" s="6" t="inlineStr">
        <is>
          <t>45 min</t>
        </is>
      </c>
      <c r="C4" s="7" t="inlineStr">
        <is>
          <t>Wykład inauguracyjny</t>
        </is>
      </c>
      <c r="D4" s="7" t="inlineStr">
        <is>
          <t>Przyszłość AI w biznesie</t>
        </is>
      </c>
      <c r="E4" s="7" t="inlineStr">
        <is>
          <t>Dr Piotr Wiśniewski</t>
        </is>
      </c>
      <c r="F4" s="6" t="inlineStr">
        <is>
          <t>Sala główna</t>
        </is>
      </c>
      <c r="G4" s="10" t="inlineStr">
        <is>
          <t>Potwierdzone</t>
        </is>
      </c>
    </row>
    <row r="5">
      <c r="A5" s="6" t="inlineStr">
        <is>
          <t>10:00</t>
        </is>
      </c>
      <c r="B5" s="6" t="inlineStr">
        <is>
          <t>30 min</t>
        </is>
      </c>
      <c r="C5" s="7" t="inlineStr">
        <is>
          <t>Przerwa kawowa</t>
        </is>
      </c>
      <c r="D5" s="7" t="inlineStr">
        <is>
          <t>Networking</t>
        </is>
      </c>
      <c r="E5" s="7" t="inlineStr">
        <is>
          <t>Catering Manager</t>
        </is>
      </c>
      <c r="F5" s="6" t="inlineStr">
        <is>
          <t>Strefa kawowa</t>
        </is>
      </c>
      <c r="G5" s="10" t="inlineStr">
        <is>
          <t>Zaplanowane</t>
        </is>
      </c>
    </row>
    <row r="6">
      <c r="A6" s="6" t="inlineStr">
        <is>
          <t>10:30</t>
        </is>
      </c>
      <c r="B6" s="6" t="inlineStr">
        <is>
          <t>45 min</t>
        </is>
      </c>
      <c r="C6" s="7" t="inlineStr">
        <is>
          <t>Panel dyskusyjny</t>
        </is>
      </c>
      <c r="D6" s="7" t="inlineStr">
        <is>
          <t>Transformacja cyfrowa w Polsce</t>
        </is>
      </c>
      <c r="E6" s="7" t="inlineStr">
        <is>
          <t>Maria Kamińska (moderator)</t>
        </is>
      </c>
      <c r="F6" s="6" t="inlineStr">
        <is>
          <t>Sala główna</t>
        </is>
      </c>
      <c r="G6" s="10" t="inlineStr">
        <is>
          <t>Potwierdzone</t>
        </is>
      </c>
    </row>
    <row r="7">
      <c r="A7" s="6" t="inlineStr">
        <is>
          <t>11:15</t>
        </is>
      </c>
      <c r="B7" s="6" t="inlineStr">
        <is>
          <t>45 min</t>
        </is>
      </c>
      <c r="C7" s="7" t="inlineStr">
        <is>
          <t>Prezentacja</t>
        </is>
      </c>
      <c r="D7" s="7" t="inlineStr">
        <is>
          <t>Case study: Wdrożenie technologii cloud</t>
        </is>
      </c>
      <c r="E7" s="7" t="inlineStr">
        <is>
          <t>Tomasz Zieliński</t>
        </is>
      </c>
      <c r="F7" s="6" t="inlineStr">
        <is>
          <t>Sala główna</t>
        </is>
      </c>
      <c r="G7" s="10" t="inlineStr">
        <is>
          <t>Potwierdzone</t>
        </is>
      </c>
    </row>
    <row r="8">
      <c r="A8" s="6" t="inlineStr">
        <is>
          <t>12:00</t>
        </is>
      </c>
      <c r="B8" s="6" t="inlineStr">
        <is>
          <t>60 min</t>
        </is>
      </c>
      <c r="C8" s="7" t="inlineStr">
        <is>
          <t>Lunch</t>
        </is>
      </c>
      <c r="D8" s="7" t="inlineStr">
        <is>
          <t>Obiad dla uczestników</t>
        </is>
      </c>
      <c r="E8" s="7" t="inlineStr">
        <is>
          <t>Catering Manager</t>
        </is>
      </c>
      <c r="F8" s="6" t="inlineStr">
        <is>
          <t>Restauracja</t>
        </is>
      </c>
      <c r="G8" s="10" t="inlineStr">
        <is>
          <t>Zaplanowane</t>
        </is>
      </c>
    </row>
    <row r="9">
      <c r="A9" s="6" t="inlineStr">
        <is>
          <t>13:00</t>
        </is>
      </c>
      <c r="B9" s="6" t="inlineStr">
        <is>
          <t>90 min</t>
        </is>
      </c>
      <c r="C9" s="7" t="inlineStr">
        <is>
          <t>Warsztaty (2 grupy)</t>
        </is>
      </c>
      <c r="D9" s="7" t="inlineStr">
        <is>
          <t>Grupa A: Praktyczne zastosowania ML</t>
        </is>
      </c>
      <c r="E9" s="7" t="inlineStr">
        <is>
          <t>Katarzyna Lewandowska</t>
        </is>
      </c>
      <c r="F9" s="6" t="inlineStr">
        <is>
          <t>Sala warsztatowa A</t>
        </is>
      </c>
      <c r="G9" s="10" t="inlineStr">
        <is>
          <t>Zaplanowane</t>
        </is>
      </c>
    </row>
    <row r="10">
      <c r="A10" s="6" t="inlineStr">
        <is>
          <t>13:00</t>
        </is>
      </c>
      <c r="B10" s="6" t="inlineStr">
        <is>
          <t>90 min</t>
        </is>
      </c>
      <c r="C10" s="7" t="inlineStr">
        <is>
          <t>Warsztaty (2 grupy)</t>
        </is>
      </c>
      <c r="D10" s="7" t="inlineStr">
        <is>
          <t>Grupa B: Cyberbezpieczeństwo</t>
        </is>
      </c>
      <c r="E10" s="7" t="inlineStr">
        <is>
          <t>Michał Dąbrowski</t>
        </is>
      </c>
      <c r="F10" s="6" t="inlineStr">
        <is>
          <t>Sala warsztatowa B</t>
        </is>
      </c>
      <c r="G10" s="10" t="inlineStr">
        <is>
          <t>Zaplanowane</t>
        </is>
      </c>
    </row>
    <row r="11">
      <c r="A11" s="6" t="inlineStr">
        <is>
          <t>14:30</t>
        </is>
      </c>
      <c r="B11" s="6" t="inlineStr">
        <is>
          <t>30 min</t>
        </is>
      </c>
      <c r="C11" s="7" t="inlineStr">
        <is>
          <t>Przerwa kawowa</t>
        </is>
      </c>
      <c r="D11" s="7" t="inlineStr">
        <is>
          <t>Networking</t>
        </is>
      </c>
      <c r="E11" s="7" t="inlineStr">
        <is>
          <t>Catering Manager</t>
        </is>
      </c>
      <c r="F11" s="6" t="inlineStr">
        <is>
          <t>Strefa kawowa</t>
        </is>
      </c>
      <c r="G11" s="10" t="inlineStr">
        <is>
          <t>Zaplanowane</t>
        </is>
      </c>
    </row>
    <row r="12">
      <c r="A12" s="6" t="inlineStr">
        <is>
          <t>15:00</t>
        </is>
      </c>
      <c r="B12" s="6" t="inlineStr">
        <is>
          <t>45 min</t>
        </is>
      </c>
      <c r="C12" s="7" t="inlineStr">
        <is>
          <t>Prezentacja</t>
        </is>
      </c>
      <c r="D12" s="7" t="inlineStr">
        <is>
          <t>Innowacje w e-commerce</t>
        </is>
      </c>
      <c r="E12" s="7" t="inlineStr">
        <is>
          <t>Agnieszka Wojciechowska</t>
        </is>
      </c>
      <c r="F12" s="6" t="inlineStr">
        <is>
          <t>Sala główna</t>
        </is>
      </c>
      <c r="G12" s="10" t="inlineStr">
        <is>
          <t>Potwierdzone</t>
        </is>
      </c>
    </row>
    <row r="13">
      <c r="A13" s="6" t="inlineStr">
        <is>
          <t>15:45</t>
        </is>
      </c>
      <c r="B13" s="6" t="inlineStr">
        <is>
          <t>45 min</t>
        </is>
      </c>
      <c r="C13" s="7" t="inlineStr">
        <is>
          <t>Q&amp;A z ekspertami</t>
        </is>
      </c>
      <c r="D13" s="7" t="inlineStr">
        <is>
          <t>Sesja pytań i odpowiedzi</t>
        </is>
      </c>
      <c r="E13" s="7" t="inlineStr">
        <is>
          <t>Wszyscy prelegenci</t>
        </is>
      </c>
      <c r="F13" s="6" t="inlineStr">
        <is>
          <t>Sala główna</t>
        </is>
      </c>
      <c r="G13" s="10" t="inlineStr">
        <is>
          <t>Zaplanowane</t>
        </is>
      </c>
    </row>
    <row r="14">
      <c r="A14" s="6" t="inlineStr">
        <is>
          <t>16:30</t>
        </is>
      </c>
      <c r="B14" s="6" t="inlineStr">
        <is>
          <t>30 min</t>
        </is>
      </c>
      <c r="C14" s="7" t="inlineStr">
        <is>
          <t>Zamknięcie konferencji</t>
        </is>
      </c>
      <c r="D14" s="7" t="inlineStr">
        <is>
          <t>Podsumowanie i nagrody</t>
        </is>
      </c>
      <c r="E14" s="7" t="inlineStr">
        <is>
          <t>Jan Nowak</t>
        </is>
      </c>
      <c r="F14" s="6" t="inlineStr">
        <is>
          <t>Sala główna</t>
        </is>
      </c>
      <c r="G14" s="10" t="inlineStr">
        <is>
          <t>Zaplanowane</t>
        </is>
      </c>
    </row>
    <row r="15">
      <c r="A15" s="6" t="inlineStr">
        <is>
          <t>17:00</t>
        </is>
      </c>
      <c r="B15" s="6" t="inlineStr">
        <is>
          <t>120 min</t>
        </is>
      </c>
      <c r="C15" s="7" t="inlineStr">
        <is>
          <t>Kolacja networkingowa</t>
        </is>
      </c>
      <c r="D15" s="7" t="inlineStr">
        <is>
          <t>Nieformalne spotkanie uczestników</t>
        </is>
      </c>
      <c r="E15" s="7" t="inlineStr">
        <is>
          <t>Anna Kowalska</t>
        </is>
      </c>
      <c r="F15" s="6" t="inlineStr">
        <is>
          <t>Restauracja</t>
        </is>
      </c>
      <c r="G15" s="10" t="inlineStr">
        <is>
          <t>Zaplanowane</t>
        </is>
      </c>
    </row>
  </sheetData>
  <dataValidations count="1">
    <dataValidation sqref="G2:G15" showErrorMessage="1" showInputMessage="1" allowBlank="0" type="list">
      <formula1>"Zaplanowane,Potwierdzone,W trakcie,Zakończone,Odwołane"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8" customWidth="1" min="3" max="3"/>
    <col width="16" customWidth="1" min="4" max="4"/>
    <col width="25" customWidth="1" min="5" max="5"/>
    <col width="20" customWidth="1" min="6" max="6"/>
    <col width="16" customWidth="1" min="7" max="7"/>
    <col width="14" customWidth="1" min="8" max="8"/>
    <col width="16" customWidth="1" min="9" max="9"/>
  </cols>
  <sheetData>
    <row r="1">
      <c r="A1" s="5" t="inlineStr">
        <is>
          <t>Lp.</t>
        </is>
      </c>
      <c r="B1" s="5" t="inlineStr">
        <is>
          <t>Imię i nazwisko</t>
        </is>
      </c>
      <c r="C1" s="5" t="inlineStr">
        <is>
          <t>Email</t>
        </is>
      </c>
      <c r="D1" s="5" t="inlineStr">
        <is>
          <t>Telefon</t>
        </is>
      </c>
      <c r="E1" s="5" t="inlineStr">
        <is>
          <t>Firma</t>
        </is>
      </c>
      <c r="F1" s="5" t="inlineStr">
        <is>
          <t>Stanowisko</t>
        </is>
      </c>
      <c r="G1" s="5" t="inlineStr">
        <is>
          <t>Dieta specjalna</t>
        </is>
      </c>
      <c r="H1" s="5" t="inlineStr">
        <is>
          <t>Płatność</t>
        </is>
      </c>
      <c r="I1" s="5" t="inlineStr">
        <is>
          <t>Status obecności</t>
        </is>
      </c>
    </row>
    <row r="2">
      <c r="A2" s="6" t="n">
        <v>1</v>
      </c>
      <c r="B2" s="7" t="inlineStr">
        <is>
          <t>Jan Kowalski</t>
        </is>
      </c>
      <c r="C2" s="7" t="inlineStr">
        <is>
          <t>jan.kowalski@techfirma.pl</t>
        </is>
      </c>
      <c r="D2" s="7" t="inlineStr">
        <is>
          <t>+48 601 234 567</t>
        </is>
      </c>
      <c r="E2" s="7" t="inlineStr">
        <is>
          <t>TechFirma Sp. z o.o.</t>
        </is>
      </c>
      <c r="F2" s="7" t="inlineStr">
        <is>
          <t>Dyrektor IT</t>
        </is>
      </c>
      <c r="G2" s="10" t="inlineStr">
        <is>
          <t>Brak</t>
        </is>
      </c>
      <c r="H2" s="10" t="inlineStr">
        <is>
          <t>Opłacone</t>
        </is>
      </c>
      <c r="I2" t="inlineStr">
        <is>
          <t>Potwierdzona</t>
        </is>
      </c>
    </row>
    <row r="3">
      <c r="A3" s="6" t="n">
        <v>2</v>
      </c>
      <c r="B3" s="7" t="inlineStr">
        <is>
          <t>Anna Nowak</t>
        </is>
      </c>
      <c r="C3" s="7" t="inlineStr">
        <is>
          <t>anna.nowak@innowacje.pl</t>
        </is>
      </c>
      <c r="D3" s="7" t="inlineStr">
        <is>
          <t>+48 602 345 678</t>
        </is>
      </c>
      <c r="E3" s="7" t="inlineStr">
        <is>
          <t>Innowacje S.A.</t>
        </is>
      </c>
      <c r="F3" s="7" t="inlineStr">
        <is>
          <t>Project Manager</t>
        </is>
      </c>
      <c r="G3" s="10" t="inlineStr">
        <is>
          <t>Wegetariańska</t>
        </is>
      </c>
      <c r="H3" s="10" t="inlineStr">
        <is>
          <t>Opłacone</t>
        </is>
      </c>
      <c r="I3" t="inlineStr">
        <is>
          <t>Potwierdzona</t>
        </is>
      </c>
    </row>
    <row r="4">
      <c r="A4" s="6" t="n">
        <v>3</v>
      </c>
      <c r="B4" s="7" t="inlineStr">
        <is>
          <t>Piotr Wiśniewski</t>
        </is>
      </c>
      <c r="C4" s="7" t="inlineStr">
        <is>
          <t>piotr.wisniewski@consulting.pl</t>
        </is>
      </c>
      <c r="D4" s="7" t="inlineStr">
        <is>
          <t>+48 603 456 789</t>
        </is>
      </c>
      <c r="E4" s="7" t="inlineStr">
        <is>
          <t>Consulting Group</t>
        </is>
      </c>
      <c r="F4" s="7" t="inlineStr">
        <is>
          <t>Konsultant</t>
        </is>
      </c>
      <c r="G4" s="10" t="inlineStr">
        <is>
          <t>Brak</t>
        </is>
      </c>
      <c r="H4" s="10" t="inlineStr">
        <is>
          <t>Opłacone</t>
        </is>
      </c>
      <c r="I4" t="inlineStr">
        <is>
          <t>Potwierdzona</t>
        </is>
      </c>
    </row>
    <row r="5">
      <c r="A5" s="6" t="n">
        <v>4</v>
      </c>
      <c r="B5" s="7" t="inlineStr">
        <is>
          <t>Maria Kamińska</t>
        </is>
      </c>
      <c r="C5" s="7" t="inlineStr">
        <is>
          <t>maria.kaminska@software.pl</t>
        </is>
      </c>
      <c r="D5" s="7" t="inlineStr">
        <is>
          <t>+48 604 567 890</t>
        </is>
      </c>
      <c r="E5" s="7" t="inlineStr">
        <is>
          <t>Software Solutions</t>
        </is>
      </c>
      <c r="F5" s="7" t="inlineStr">
        <is>
          <t>CEO</t>
        </is>
      </c>
      <c r="G5" s="10" t="inlineStr">
        <is>
          <t>Bezglutenowa</t>
        </is>
      </c>
      <c r="H5" s="10" t="inlineStr">
        <is>
          <t>Opłacone</t>
        </is>
      </c>
      <c r="I5" t="inlineStr">
        <is>
          <t>Potwierdzona</t>
        </is>
      </c>
    </row>
    <row r="6">
      <c r="A6" s="6" t="n">
        <v>5</v>
      </c>
      <c r="B6" s="7" t="inlineStr">
        <is>
          <t>Tomasz Zieliński</t>
        </is>
      </c>
      <c r="C6" s="7" t="inlineStr">
        <is>
          <t>tomasz.zielinski@datatech.pl</t>
        </is>
      </c>
      <c r="D6" s="7" t="inlineStr">
        <is>
          <t>+48 605 678 901</t>
        </is>
      </c>
      <c r="E6" s="7" t="inlineStr">
        <is>
          <t>DataTech</t>
        </is>
      </c>
      <c r="F6" s="7" t="inlineStr">
        <is>
          <t>Data Scientist</t>
        </is>
      </c>
      <c r="G6" s="10" t="inlineStr">
        <is>
          <t>Brak</t>
        </is>
      </c>
      <c r="H6" s="10" t="inlineStr">
        <is>
          <t>Oczekująca</t>
        </is>
      </c>
      <c r="I6" t="inlineStr">
        <is>
          <t>Potwierdzona</t>
        </is>
      </c>
    </row>
    <row r="7">
      <c r="A7" s="6" t="n">
        <v>6</v>
      </c>
      <c r="B7" s="7" t="inlineStr">
        <is>
          <t>Katarzyna Lewandowska</t>
        </is>
      </c>
      <c r="C7" s="7" t="inlineStr">
        <is>
          <t>k.lewandowska@ailab.pl</t>
        </is>
      </c>
      <c r="D7" s="7" t="inlineStr">
        <is>
          <t>+48 606 789 012</t>
        </is>
      </c>
      <c r="E7" s="7" t="inlineStr">
        <is>
          <t>AI Lab Poland</t>
        </is>
      </c>
      <c r="F7" s="7" t="inlineStr">
        <is>
          <t>Head of AI</t>
        </is>
      </c>
      <c r="G7" s="10" t="inlineStr">
        <is>
          <t>Wegańska</t>
        </is>
      </c>
      <c r="H7" s="10" t="inlineStr">
        <is>
          <t>Opłacone</t>
        </is>
      </c>
      <c r="I7" t="inlineStr">
        <is>
          <t>Potwierdzona</t>
        </is>
      </c>
    </row>
    <row r="8">
      <c r="A8" s="6" t="n">
        <v>7</v>
      </c>
      <c r="B8" s="7" t="inlineStr">
        <is>
          <t>Michał Dąbrowski</t>
        </is>
      </c>
      <c r="C8" s="7" t="inlineStr">
        <is>
          <t>michal.dabrowski@security.pl</t>
        </is>
      </c>
      <c r="D8" s="7" t="inlineStr">
        <is>
          <t>+48 607 890 123</t>
        </is>
      </c>
      <c r="E8" s="7" t="inlineStr">
        <is>
          <t>CyberSecurity Pro</t>
        </is>
      </c>
      <c r="F8" s="7" t="inlineStr">
        <is>
          <t>Security Analyst</t>
        </is>
      </c>
      <c r="G8" s="10" t="inlineStr">
        <is>
          <t>Brak</t>
        </is>
      </c>
      <c r="H8" s="10" t="inlineStr">
        <is>
          <t>Opłacone</t>
        </is>
      </c>
      <c r="I8" t="inlineStr">
        <is>
          <t>Potwierdzona</t>
        </is>
      </c>
    </row>
    <row r="9">
      <c r="A9" s="6" t="n">
        <v>8</v>
      </c>
      <c r="B9" s="7" t="inlineStr">
        <is>
          <t>Agnieszka Wojciechowska</t>
        </is>
      </c>
      <c r="C9" s="7" t="inlineStr">
        <is>
          <t>a.wojciechowska@ecommerce.pl</t>
        </is>
      </c>
      <c r="D9" s="7" t="inlineStr">
        <is>
          <t>+48 608 901 234</t>
        </is>
      </c>
      <c r="E9" s="7" t="inlineStr">
        <is>
          <t>E-Commerce Masters</t>
        </is>
      </c>
      <c r="F9" s="7" t="inlineStr">
        <is>
          <t>Marketing Director</t>
        </is>
      </c>
      <c r="G9" s="10" t="inlineStr">
        <is>
          <t>Brak</t>
        </is>
      </c>
      <c r="H9" s="10" t="inlineStr">
        <is>
          <t>Opłacone</t>
        </is>
      </c>
      <c r="I9" t="inlineStr">
        <is>
          <t>Potwierdzona</t>
        </is>
      </c>
    </row>
    <row r="10">
      <c r="A10" s="6" t="n">
        <v>9</v>
      </c>
      <c r="B10" s="7" t="inlineStr">
        <is>
          <t>Paweł Mazur</t>
        </is>
      </c>
      <c r="C10" s="7" t="inlineStr">
        <is>
          <t>pawel.mazur@startup.pl</t>
        </is>
      </c>
      <c r="D10" s="7" t="inlineStr">
        <is>
          <t>+48 609 012 345</t>
        </is>
      </c>
      <c r="E10" s="7" t="inlineStr">
        <is>
          <t>Startup Innovations</t>
        </is>
      </c>
      <c r="F10" s="7" t="inlineStr">
        <is>
          <t>Founder</t>
        </is>
      </c>
      <c r="G10" s="10" t="inlineStr">
        <is>
          <t>Brak</t>
        </is>
      </c>
      <c r="H10" s="10" t="inlineStr">
        <is>
          <t>Oczekująca</t>
        </is>
      </c>
      <c r="I10" t="inlineStr">
        <is>
          <t>Potwierdzona</t>
        </is>
      </c>
    </row>
    <row r="11">
      <c r="A11" s="6" t="n">
        <v>10</v>
      </c>
      <c r="B11" s="7" t="inlineStr">
        <is>
          <t>Joanna Krawczyk</t>
        </is>
      </c>
      <c r="C11" s="7" t="inlineStr">
        <is>
          <t>joanna.krawczyk@digital.pl</t>
        </is>
      </c>
      <c r="D11" s="7" t="inlineStr">
        <is>
          <t>+48 610 123 456</t>
        </is>
      </c>
      <c r="E11" s="7" t="inlineStr">
        <is>
          <t>Digital Agency</t>
        </is>
      </c>
      <c r="F11" s="7" t="inlineStr">
        <is>
          <t>UX Designer</t>
        </is>
      </c>
      <c r="G11" s="10" t="inlineStr">
        <is>
          <t>Wegetariańska</t>
        </is>
      </c>
      <c r="H11" s="10" t="inlineStr">
        <is>
          <t>Opłacone</t>
        </is>
      </c>
      <c r="I11" t="inlineStr">
        <is>
          <t>Potwierdzona</t>
        </is>
      </c>
    </row>
    <row r="12">
      <c r="A12" s="6" t="n">
        <v>11</v>
      </c>
      <c r="B12" s="7" t="inlineStr">
        <is>
          <t>Łukasz Adamczyk</t>
        </is>
      </c>
      <c r="C12" s="7" t="inlineStr">
        <is>
          <t>lukasz.adamczyk@cloud.pl</t>
        </is>
      </c>
      <c r="D12" s="7" t="inlineStr">
        <is>
          <t>+48 611 234 567</t>
        </is>
      </c>
      <c r="E12" s="7" t="inlineStr">
        <is>
          <t>Cloud Services</t>
        </is>
      </c>
      <c r="F12" s="7" t="inlineStr">
        <is>
          <t>DevOps Engineer</t>
        </is>
      </c>
      <c r="G12" s="10" t="inlineStr">
        <is>
          <t>Brak</t>
        </is>
      </c>
      <c r="H12" s="10" t="inlineStr">
        <is>
          <t>Opłacone</t>
        </is>
      </c>
      <c r="I12" t="inlineStr">
        <is>
          <t>Potwierdzona</t>
        </is>
      </c>
    </row>
    <row r="13">
      <c r="A13" s="6" t="n">
        <v>12</v>
      </c>
      <c r="B13" s="7" t="inlineStr">
        <is>
          <t>Magdalena Wójcik</t>
        </is>
      </c>
      <c r="C13" s="7" t="inlineStr">
        <is>
          <t>m.wojcik@business.pl</t>
        </is>
      </c>
      <c r="D13" s="7" t="inlineStr">
        <is>
          <t>+48 612 345 678</t>
        </is>
      </c>
      <c r="E13" s="7" t="inlineStr">
        <is>
          <t>Business Analytics</t>
        </is>
      </c>
      <c r="F13" s="7" t="inlineStr">
        <is>
          <t>Analityk</t>
        </is>
      </c>
      <c r="G13" s="10" t="inlineStr">
        <is>
          <t>Brak</t>
        </is>
      </c>
      <c r="H13" s="10" t="inlineStr">
        <is>
          <t>Opłacone</t>
        </is>
      </c>
      <c r="I13" t="inlineStr">
        <is>
          <t>Potwierdzona</t>
        </is>
      </c>
    </row>
    <row r="14">
      <c r="A14" s="6" t="n">
        <v>13</v>
      </c>
      <c r="B14" s="7" t="inlineStr">
        <is>
          <t>Krzysztof Kowalczyk</t>
        </is>
      </c>
      <c r="C14" s="7" t="inlineStr">
        <is>
          <t>k.kowalczyk@finance.pl</t>
        </is>
      </c>
      <c r="D14" s="7" t="inlineStr">
        <is>
          <t>+48 613 456 789</t>
        </is>
      </c>
      <c r="E14" s="7" t="inlineStr">
        <is>
          <t>FinTech Poland</t>
        </is>
      </c>
      <c r="F14" s="7" t="inlineStr">
        <is>
          <t>CFO</t>
        </is>
      </c>
      <c r="G14" s="10" t="inlineStr">
        <is>
          <t>Brak</t>
        </is>
      </c>
      <c r="H14" s="10" t="inlineStr">
        <is>
          <t>Opłacone</t>
        </is>
      </c>
      <c r="I14" t="inlineStr">
        <is>
          <t>Potwierdzona</t>
        </is>
      </c>
    </row>
    <row r="15">
      <c r="A15" s="6" t="n">
        <v>14</v>
      </c>
      <c r="B15" s="7" t="inlineStr">
        <is>
          <t>Monika Szymańska</t>
        </is>
      </c>
      <c r="C15" s="7" t="inlineStr">
        <is>
          <t>monika.szymanska@hr.pl</t>
        </is>
      </c>
      <c r="D15" s="7" t="inlineStr">
        <is>
          <t>+48 614 567 890</t>
        </is>
      </c>
      <c r="E15" s="7" t="inlineStr">
        <is>
          <t>HR Solutions</t>
        </is>
      </c>
      <c r="F15" s="7" t="inlineStr">
        <is>
          <t>HR Manager</t>
        </is>
      </c>
      <c r="G15" s="10" t="inlineStr">
        <is>
          <t>Bezglutenowa</t>
        </is>
      </c>
      <c r="H15" s="10" t="inlineStr">
        <is>
          <t>Oczekująca</t>
        </is>
      </c>
      <c r="I15" t="inlineStr">
        <is>
          <t>Potwierdzona</t>
        </is>
      </c>
    </row>
    <row r="16">
      <c r="A16" s="6" t="n">
        <v>15</v>
      </c>
      <c r="B16" s="7" t="inlineStr">
        <is>
          <t>Robert Jankowski</t>
        </is>
      </c>
      <c r="C16" s="7" t="inlineStr">
        <is>
          <t>robert.jankowski@logistics.pl</t>
        </is>
      </c>
      <c r="D16" s="7" t="inlineStr">
        <is>
          <t>+48 615 678 901</t>
        </is>
      </c>
      <c r="E16" s="7" t="inlineStr">
        <is>
          <t>Smart Logistics</t>
        </is>
      </c>
      <c r="F16" s="7" t="inlineStr">
        <is>
          <t>Operations Manager</t>
        </is>
      </c>
      <c r="G16" s="10" t="inlineStr">
        <is>
          <t>Brak</t>
        </is>
      </c>
      <c r="H16" s="10" t="inlineStr">
        <is>
          <t>Opłacone</t>
        </is>
      </c>
      <c r="I16" t="inlineStr">
        <is>
          <t>Potwierdzona</t>
        </is>
      </c>
    </row>
    <row r="17">
      <c r="A17" s="13" t="inlineStr">
        <is>
          <t>SUMA UCZESTNIKÓW:</t>
        </is>
      </c>
      <c r="C17" s="14">
        <f>COUNTA(B2:B16)</f>
        <v/>
      </c>
    </row>
  </sheetData>
  <mergeCells count="1">
    <mergeCell ref="A17:B17"/>
  </mergeCells>
  <dataValidations count="3">
    <dataValidation sqref="G2:G16" showErrorMessage="1" showInputMessage="1" allowBlank="0" type="list">
      <formula1>"Brak,Wegetariańska,Wegańska,Bezglutenowa,Inna"</formula1>
    </dataValidation>
    <dataValidation sqref="H2:H16" showErrorMessage="1" showInputMessage="1" allowBlank="0" type="list">
      <formula1>"Opłacone,Oczekująca,Anulowana"</formula1>
    </dataValidation>
    <dataValidation sqref="I2:I16" showErrorMessage="1" showInputMessage="1" allowBlank="0" type="list">
      <formula1>"Potwierdzona,Anulowana,Obecny,Nieobecny"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22" customWidth="1" min="3" max="3"/>
    <col width="14" customWidth="1" min="4" max="4"/>
    <col width="12" customWidth="1" min="5" max="5"/>
    <col width="14" customWidth="1" min="6" max="6"/>
    <col width="30" customWidth="1" min="7" max="7"/>
  </cols>
  <sheetData>
    <row r="1">
      <c r="A1" s="5" t="inlineStr">
        <is>
          <t>Lp.</t>
        </is>
      </c>
      <c r="B1" s="5" t="inlineStr">
        <is>
          <t>Zadanie</t>
        </is>
      </c>
      <c r="C1" s="5" t="inlineStr">
        <is>
          <t>Osoba odpowiedzialna</t>
        </is>
      </c>
      <c r="D1" s="5" t="inlineStr">
        <is>
          <t>Termin</t>
        </is>
      </c>
      <c r="E1" s="5" t="inlineStr">
        <is>
          <t>Priorytet</t>
        </is>
      </c>
      <c r="F1" s="5" t="inlineStr">
        <is>
          <t>Status</t>
        </is>
      </c>
      <c r="G1" s="5" t="inlineStr">
        <is>
          <t>Uwagi</t>
        </is>
      </c>
    </row>
    <row r="2">
      <c r="A2" s="6" t="n">
        <v>1</v>
      </c>
      <c r="B2" s="7" t="inlineStr">
        <is>
          <t>Rezerwacja sali konferencyjnej</t>
        </is>
      </c>
      <c r="C2" s="7" t="inlineStr">
        <is>
          <t>Anna Kowalska</t>
        </is>
      </c>
      <c r="D2" s="15" t="n">
        <v>46057.52188473299</v>
      </c>
      <c r="E2" s="10" t="inlineStr">
        <is>
          <t>Wysoki</t>
        </is>
      </c>
      <c r="F2" s="10" t="inlineStr">
        <is>
          <t>Zakończone</t>
        </is>
      </c>
      <c r="G2" s="16" t="n"/>
    </row>
    <row r="3">
      <c r="A3" s="6" t="n">
        <v>2</v>
      </c>
      <c r="B3" s="7" t="inlineStr">
        <is>
          <t>Potwierdzenie prelegentów</t>
        </is>
      </c>
      <c r="C3" s="7" t="inlineStr">
        <is>
          <t>Jan Nowak</t>
        </is>
      </c>
      <c r="D3" s="15" t="n">
        <v>46060.52188473299</v>
      </c>
      <c r="E3" s="10" t="inlineStr">
        <is>
          <t>Wysoki</t>
        </is>
      </c>
      <c r="F3" s="10" t="inlineStr">
        <is>
          <t>W trakcie</t>
        </is>
      </c>
      <c r="G3" s="16" t="n"/>
    </row>
    <row r="4">
      <c r="A4" s="6" t="n">
        <v>3</v>
      </c>
      <c r="B4" s="7" t="inlineStr">
        <is>
          <t>Zamówienie cateringu</t>
        </is>
      </c>
      <c r="C4" s="7" t="inlineStr">
        <is>
          <t>Maria Kamińska</t>
        </is>
      </c>
      <c r="D4" s="15" t="n">
        <v>46062.52188473299</v>
      </c>
      <c r="E4" s="10" t="inlineStr">
        <is>
          <t>Wysoki</t>
        </is>
      </c>
      <c r="F4" s="10" t="inlineStr">
        <is>
          <t>Do zrobienia</t>
        </is>
      </c>
      <c r="G4" s="16" t="n"/>
    </row>
    <row r="5">
      <c r="A5" s="6" t="n">
        <v>4</v>
      </c>
      <c r="B5" s="7" t="inlineStr">
        <is>
          <t>Przygotowanie materiałów promocyjnych</t>
        </is>
      </c>
      <c r="C5" s="7" t="inlineStr">
        <is>
          <t>Piotr Wiśniewski</t>
        </is>
      </c>
      <c r="D5" s="15" t="n">
        <v>46065.52188473299</v>
      </c>
      <c r="E5" s="10" t="inlineStr">
        <is>
          <t>Średni</t>
        </is>
      </c>
      <c r="F5" s="10" t="inlineStr">
        <is>
          <t>W trakcie</t>
        </is>
      </c>
      <c r="G5" s="16" t="n"/>
    </row>
    <row r="6">
      <c r="A6" s="6" t="n">
        <v>5</v>
      </c>
      <c r="B6" s="7" t="inlineStr">
        <is>
          <t>Uruchomienie strony rejestracyjnej</t>
        </is>
      </c>
      <c r="C6" s="7" t="inlineStr">
        <is>
          <t>Katarzyna Lewandowska</t>
        </is>
      </c>
      <c r="D6" s="15" t="n">
        <v>46058.52188473299</v>
      </c>
      <c r="E6" s="10" t="inlineStr">
        <is>
          <t>Wysoki</t>
        </is>
      </c>
      <c r="F6" s="10" t="inlineStr">
        <is>
          <t>Zakończone</t>
        </is>
      </c>
      <c r="G6" s="16" t="n"/>
    </row>
    <row r="7">
      <c r="A7" s="6" t="n">
        <v>6</v>
      </c>
      <c r="B7" s="7" t="inlineStr">
        <is>
          <t>Rezerwacja sprzętu AV</t>
        </is>
      </c>
      <c r="C7" s="7" t="inlineStr">
        <is>
          <t>Tomasz Zieliński</t>
        </is>
      </c>
      <c r="D7" s="15" t="n">
        <v>46063.52188473299</v>
      </c>
      <c r="E7" s="10" t="inlineStr">
        <is>
          <t>Wysoki</t>
        </is>
      </c>
      <c r="F7" s="10" t="inlineStr">
        <is>
          <t>Do zrobienia</t>
        </is>
      </c>
      <c r="G7" s="16" t="n"/>
    </row>
    <row r="8">
      <c r="A8" s="6" t="n">
        <v>7</v>
      </c>
      <c r="B8" s="7" t="inlineStr">
        <is>
          <t>Kampania reklamowa online</t>
        </is>
      </c>
      <c r="C8" s="7" t="inlineStr">
        <is>
          <t>Agnieszka Wojciechowska</t>
        </is>
      </c>
      <c r="D8" s="15" t="n">
        <v>46059.52188473299</v>
      </c>
      <c r="E8" s="10" t="inlineStr">
        <is>
          <t>Średni</t>
        </is>
      </c>
      <c r="F8" s="10" t="inlineStr">
        <is>
          <t>W trakcie</t>
        </is>
      </c>
      <c r="G8" s="16" t="n"/>
    </row>
    <row r="9">
      <c r="A9" s="6" t="n">
        <v>8</v>
      </c>
      <c r="B9" s="7" t="inlineStr">
        <is>
          <t>Przygotowanie identyfikatorów</t>
        </is>
      </c>
      <c r="C9" s="7" t="inlineStr">
        <is>
          <t>Anna Kowalska</t>
        </is>
      </c>
      <c r="D9" s="15" t="n">
        <v>46070.52188473299</v>
      </c>
      <c r="E9" s="10" t="inlineStr">
        <is>
          <t>Średni</t>
        </is>
      </c>
      <c r="F9" s="10" t="inlineStr">
        <is>
          <t>Do zrobienia</t>
        </is>
      </c>
      <c r="G9" s="16" t="n"/>
    </row>
    <row r="10">
      <c r="A10" s="6" t="n">
        <v>9</v>
      </c>
      <c r="B10" s="7" t="inlineStr">
        <is>
          <t>Uzgodnienie menu</t>
        </is>
      </c>
      <c r="C10" s="7" t="inlineStr">
        <is>
          <t>Maria Kamińska</t>
        </is>
      </c>
      <c r="D10" s="15" t="n">
        <v>46067.52188473299</v>
      </c>
      <c r="E10" s="10" t="inlineStr">
        <is>
          <t>Średni</t>
        </is>
      </c>
      <c r="F10" s="10" t="inlineStr">
        <is>
          <t>Do zrobienia</t>
        </is>
      </c>
      <c r="G10" s="16" t="n"/>
    </row>
    <row r="11">
      <c r="A11" s="6" t="n">
        <v>10</v>
      </c>
      <c r="B11" s="7" t="inlineStr">
        <is>
          <t>Test sprzętu technicznego</t>
        </is>
      </c>
      <c r="C11" s="7" t="inlineStr">
        <is>
          <t>Tomasz Zieliński</t>
        </is>
      </c>
      <c r="D11" s="15" t="n">
        <v>46075.52188473299</v>
      </c>
      <c r="E11" s="10" t="inlineStr">
        <is>
          <t>Wysoki</t>
        </is>
      </c>
      <c r="F11" s="10" t="inlineStr">
        <is>
          <t>Do zrobienia</t>
        </is>
      </c>
      <c r="G11" s="16" t="n"/>
    </row>
    <row r="12">
      <c r="A12" s="6" t="n">
        <v>11</v>
      </c>
      <c r="B12" s="7" t="inlineStr">
        <is>
          <t>Przygotowanie scenariusza wydarzenia</t>
        </is>
      </c>
      <c r="C12" s="7" t="inlineStr">
        <is>
          <t>Jan Nowak</t>
        </is>
      </c>
      <c r="D12" s="15" t="n">
        <v>46061.52188473299</v>
      </c>
      <c r="E12" s="10" t="inlineStr">
        <is>
          <t>Wysoki</t>
        </is>
      </c>
      <c r="F12" s="10" t="inlineStr">
        <is>
          <t>W trakcie</t>
        </is>
      </c>
      <c r="G12" s="16" t="n"/>
    </row>
    <row r="13">
      <c r="A13" s="6" t="n">
        <v>12</v>
      </c>
      <c r="B13" s="7" t="inlineStr">
        <is>
          <t>Potwierdzenie hostess</t>
        </is>
      </c>
      <c r="C13" s="7" t="inlineStr">
        <is>
          <t>Anna Kowalska</t>
        </is>
      </c>
      <c r="D13" s="15" t="n">
        <v>46069.52188473299</v>
      </c>
      <c r="E13" s="10" t="inlineStr">
        <is>
          <t>Średni</t>
        </is>
      </c>
      <c r="F13" s="10" t="inlineStr">
        <is>
          <t>Do zrobienia</t>
        </is>
      </c>
      <c r="G13" s="16" t="n"/>
    </row>
    <row r="14">
      <c r="A14" s="6" t="n">
        <v>13</v>
      </c>
      <c r="B14" s="7" t="inlineStr">
        <is>
          <t>Ubezpieczenie wydarzenia</t>
        </is>
      </c>
      <c r="C14" s="7" t="inlineStr">
        <is>
          <t>Maria Kamińska</t>
        </is>
      </c>
      <c r="D14" s="15" t="n">
        <v>46064.52188473299</v>
      </c>
      <c r="E14" s="10" t="inlineStr">
        <is>
          <t>Średni</t>
        </is>
      </c>
      <c r="F14" s="10" t="inlineStr">
        <is>
          <t>Do zrobienia</t>
        </is>
      </c>
      <c r="G14" s="16" t="n"/>
    </row>
    <row r="15">
      <c r="A15" s="6" t="n">
        <v>14</v>
      </c>
      <c r="B15" s="7" t="inlineStr">
        <is>
          <t>Briefing dla personelu</t>
        </is>
      </c>
      <c r="C15" s="7" t="inlineStr">
        <is>
          <t>Jan Nowak</t>
        </is>
      </c>
      <c r="D15" s="15" t="n">
        <v>46077.52188473299</v>
      </c>
      <c r="E15" s="10" t="inlineStr">
        <is>
          <t>Wysoki</t>
        </is>
      </c>
      <c r="F15" s="10" t="inlineStr">
        <is>
          <t>Do zrobienia</t>
        </is>
      </c>
      <c r="G15" s="16" t="n"/>
    </row>
    <row r="16">
      <c r="A16" s="6" t="n">
        <v>15</v>
      </c>
      <c r="B16" s="7" t="inlineStr">
        <is>
          <t>Przygotowanie pakietów dla uczestników</t>
        </is>
      </c>
      <c r="C16" s="7" t="inlineStr">
        <is>
          <t>Katarzyna Lewandowska</t>
        </is>
      </c>
      <c r="D16" s="15" t="n">
        <v>46073.52188473299</v>
      </c>
      <c r="E16" s="10" t="inlineStr">
        <is>
          <t>Niski</t>
        </is>
      </c>
      <c r="F16" s="10" t="inlineStr">
        <is>
          <t>Do zrobienia</t>
        </is>
      </c>
      <c r="G16" s="16" t="n"/>
    </row>
  </sheetData>
  <dataValidations count="2">
    <dataValidation sqref="E2:E16" showErrorMessage="1" showInputMessage="1" allowBlank="0" type="list">
      <formula1>"Wysoki,Średni,Niski"</formula1>
    </dataValidation>
    <dataValidation sqref="F2:F16" showErrorMessage="1" showInputMessage="1" allowBlank="0" type="list">
      <formula1>"Do zrobienia,W trakcie,Zakończone,Anulowane"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28" customWidth="1" min="3" max="3"/>
    <col width="16" customWidth="1" min="4" max="4"/>
    <col width="28" customWidth="1" min="5" max="5"/>
    <col width="35" customWidth="1" min="6" max="6"/>
    <col width="30" customWidth="1" min="7" max="7"/>
  </cols>
  <sheetData>
    <row r="1">
      <c r="A1" s="5" t="inlineStr">
        <is>
          <t>Lp.</t>
        </is>
      </c>
      <c r="B1" s="5" t="inlineStr">
        <is>
          <t>Kategoria</t>
        </is>
      </c>
      <c r="C1" s="5" t="inlineStr">
        <is>
          <t>Nazwa firmy/Osoba</t>
        </is>
      </c>
      <c r="D1" s="5" t="inlineStr">
        <is>
          <t>Telefon</t>
        </is>
      </c>
      <c r="E1" s="5" t="inlineStr">
        <is>
          <t>Email</t>
        </is>
      </c>
      <c r="F1" s="5" t="inlineStr">
        <is>
          <t>Adres</t>
        </is>
      </c>
      <c r="G1" s="5" t="inlineStr">
        <is>
          <t>Uwagi</t>
        </is>
      </c>
    </row>
    <row r="2">
      <c r="A2" s="17" t="n">
        <v>1</v>
      </c>
      <c r="B2" s="6" t="inlineStr">
        <is>
          <t>Miejsce</t>
        </is>
      </c>
      <c r="C2" s="7" t="inlineStr">
        <is>
          <t>Centrum Konferencyjne Warszawa</t>
        </is>
      </c>
      <c r="D2" s="7" t="inlineStr">
        <is>
          <t>+48 22 123 4567</t>
        </is>
      </c>
      <c r="E2" s="7" t="inlineStr">
        <is>
          <t>rezerwacje@ccwarszawa.pl</t>
        </is>
      </c>
      <c r="F2" s="7" t="inlineStr">
        <is>
          <t>ul. Marszałkowska 142, 00-061 Warszawa</t>
        </is>
      </c>
      <c r="G2" s="16" t="inlineStr">
        <is>
          <t>Kontakt: Marek Nowicki</t>
        </is>
      </c>
    </row>
    <row r="3">
      <c r="A3" s="17" t="n">
        <v>2</v>
      </c>
      <c r="B3" s="6" t="inlineStr">
        <is>
          <t>Catering</t>
        </is>
      </c>
      <c r="C3" s="7" t="inlineStr">
        <is>
          <t>Delicje Cateringowe</t>
        </is>
      </c>
      <c r="D3" s="7" t="inlineStr">
        <is>
          <t>+48 22 234 5678</t>
        </is>
      </c>
      <c r="E3" s="7" t="inlineStr">
        <is>
          <t>zamowienia@delicje.pl</t>
        </is>
      </c>
      <c r="F3" s="7" t="inlineStr">
        <is>
          <t>ul. Puławska 45, 02-508 Warszawa</t>
        </is>
      </c>
      <c r="G3" s="16" t="inlineStr">
        <is>
          <t>Minimum 48h przed wydarzeniem</t>
        </is>
      </c>
    </row>
    <row r="4">
      <c r="A4" s="17" t="n">
        <v>3</v>
      </c>
      <c r="B4" s="6" t="inlineStr">
        <is>
          <t>Sprzęt AV</t>
        </is>
      </c>
      <c r="C4" s="7" t="inlineStr">
        <is>
          <t>AV Tech Solutions</t>
        </is>
      </c>
      <c r="D4" s="7" t="inlineStr">
        <is>
          <t>+48 22 345 6789</t>
        </is>
      </c>
      <c r="E4" s="7" t="inlineStr">
        <is>
          <t>wynajem@avtech.pl</t>
        </is>
      </c>
      <c r="F4" s="7" t="inlineStr">
        <is>
          <t>ul. Grzybowska 77, 00-844 Warszawa</t>
        </is>
      </c>
      <c r="G4" s="16" t="inlineStr">
        <is>
          <t>Dostępny transport</t>
        </is>
      </c>
    </row>
    <row r="5">
      <c r="A5" s="17" t="n">
        <v>4</v>
      </c>
      <c r="B5" s="6" t="inlineStr">
        <is>
          <t>Marketing</t>
        </is>
      </c>
      <c r="C5" s="7" t="inlineStr">
        <is>
          <t>Digital Marketing Pro</t>
        </is>
      </c>
      <c r="D5" s="7" t="inlineStr">
        <is>
          <t>+48 22 456 7890</t>
        </is>
      </c>
      <c r="E5" s="7" t="inlineStr">
        <is>
          <t>kontakt@digitalmp.pl</t>
        </is>
      </c>
      <c r="F5" s="7" t="inlineStr">
        <is>
          <t>ul. Krucza 16/22, 00-526 Warszawa</t>
        </is>
      </c>
      <c r="G5" s="16" t="inlineStr">
        <is>
          <t>Pakiet social media</t>
        </is>
      </c>
    </row>
    <row r="6">
      <c r="A6" s="17" t="n">
        <v>5</v>
      </c>
      <c r="B6" s="6" t="inlineStr">
        <is>
          <t>Hostessy</t>
        </is>
      </c>
      <c r="C6" s="7" t="inlineStr">
        <is>
          <t>Perfect Events Agency</t>
        </is>
      </c>
      <c r="D6" s="7" t="inlineStr">
        <is>
          <t>+48 22 567 8901</t>
        </is>
      </c>
      <c r="E6" s="7" t="inlineStr">
        <is>
          <t>rezerwacje@perfectevents.pl</t>
        </is>
      </c>
      <c r="F6" s="7" t="inlineStr">
        <is>
          <t>ul. Nowy Świat 33, 00-029 Warszawa</t>
        </is>
      </c>
      <c r="G6" s="16" t="inlineStr">
        <is>
          <t>3 dni wcześniej potwierdzić</t>
        </is>
      </c>
    </row>
    <row r="7">
      <c r="A7" s="17" t="n">
        <v>6</v>
      </c>
      <c r="B7" s="6" t="inlineStr">
        <is>
          <t>Dekoracje</t>
        </is>
      </c>
      <c r="C7" s="7" t="inlineStr">
        <is>
          <t>Event Design Studio</t>
        </is>
      </c>
      <c r="D7" s="7" t="inlineStr">
        <is>
          <t>+48 22 678 9012</t>
        </is>
      </c>
      <c r="E7" s="7" t="inlineStr">
        <is>
          <t>biuro@eventdesign.pl</t>
        </is>
      </c>
      <c r="F7" s="7" t="inlineStr">
        <is>
          <t>ul. Mokotowska 65, 00-533 Warszawa</t>
        </is>
      </c>
      <c r="G7" s="16" t="inlineStr">
        <is>
          <t>Portfolio na stronie</t>
        </is>
      </c>
    </row>
    <row r="8">
      <c r="A8" s="17" t="n">
        <v>7</v>
      </c>
      <c r="B8" s="6" t="inlineStr">
        <is>
          <t>Ubezpieczenia</t>
        </is>
      </c>
      <c r="C8" s="7" t="inlineStr">
        <is>
          <t>Polisa Event Insurance</t>
        </is>
      </c>
      <c r="D8" s="7" t="inlineStr">
        <is>
          <t>+48 22 789 0123</t>
        </is>
      </c>
      <c r="E8" s="7" t="inlineStr">
        <is>
          <t>biuro@polisaevent.pl</t>
        </is>
      </c>
      <c r="F8" s="7" t="inlineStr">
        <is>
          <t>Al. Jerozolimskie 96, 00-807 Warszawa</t>
        </is>
      </c>
      <c r="G8" s="16" t="inlineStr">
        <is>
          <t>Agent: Piotr Kowalczyk</t>
        </is>
      </c>
    </row>
    <row r="9">
      <c r="A9" s="17" t="n">
        <v>8</v>
      </c>
      <c r="B9" s="6" t="inlineStr">
        <is>
          <t>Transport</t>
        </is>
      </c>
      <c r="C9" s="7" t="inlineStr">
        <is>
          <t>Trans-Logistic</t>
        </is>
      </c>
      <c r="D9" s="7" t="inlineStr">
        <is>
          <t>+48 22 890 1234</t>
        </is>
      </c>
      <c r="E9" s="7" t="inlineStr">
        <is>
          <t>zlecenia@translog.pl</t>
        </is>
      </c>
      <c r="F9" s="7" t="inlineStr">
        <is>
          <t>ul. Grochowska 207, 04-077 Warszawa</t>
        </is>
      </c>
      <c r="G9" s="16" t="inlineStr">
        <is>
          <t>Dostępne busy dla uczestników</t>
        </is>
      </c>
    </row>
    <row r="10">
      <c r="A10" s="17" t="n">
        <v>9</v>
      </c>
      <c r="B10" s="6" t="inlineStr">
        <is>
          <t>Nagrania</t>
        </is>
      </c>
      <c r="C10" s="7" t="inlineStr">
        <is>
          <t>Video Events Production</t>
        </is>
      </c>
      <c r="D10" s="7" t="inlineStr">
        <is>
          <t>+48 22 901 2345</t>
        </is>
      </c>
      <c r="E10" s="7" t="inlineStr">
        <is>
          <t>produkcja@videoevents.pl</t>
        </is>
      </c>
      <c r="F10" s="7" t="inlineStr">
        <is>
          <t>ul. Wałbrzyska 11, 02-739 Warszawa</t>
        </is>
      </c>
      <c r="G10" s="16" t="inlineStr">
        <is>
          <t>Pełna obsługa video</t>
        </is>
      </c>
    </row>
    <row r="11">
      <c r="A11" s="17" t="n">
        <v>10</v>
      </c>
      <c r="B11" s="6" t="inlineStr">
        <is>
          <t>Materiały</t>
        </is>
      </c>
      <c r="C11" s="7" t="inlineStr">
        <is>
          <t>Print &amp; More</t>
        </is>
      </c>
      <c r="D11" s="7" t="inlineStr">
        <is>
          <t>+48 22 012 3456</t>
        </is>
      </c>
      <c r="E11" s="7" t="inlineStr">
        <is>
          <t>druk@printmore.pl</t>
        </is>
      </c>
      <c r="F11" s="7" t="inlineStr">
        <is>
          <t>ul. Wiśniowa 40, 02-520 Warszawa</t>
        </is>
      </c>
      <c r="G11" s="16" t="inlineStr">
        <is>
          <t>Express do 24h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8" t="inlineStr">
        <is>
          <t>STATYSTYKI WYDARZENIA</t>
        </is>
      </c>
    </row>
    <row r="3">
      <c r="A3" s="19" t="inlineStr">
        <is>
          <t>BUDŻET</t>
        </is>
      </c>
      <c r="D3" s="20" t="inlineStr">
        <is>
          <t>PODZIAŁ BUDŻETU WEDŁUG KATEGORII</t>
        </is>
      </c>
    </row>
    <row r="4">
      <c r="A4" s="13" t="inlineStr">
        <is>
          <t>Całkowity budżet:</t>
        </is>
      </c>
      <c r="B4" s="21">
        <f>Budżet!F21</f>
        <v/>
      </c>
    </row>
    <row r="5">
      <c r="A5" s="13" t="inlineStr">
        <is>
          <t>Koszt na uczestnika:</t>
        </is>
      </c>
      <c r="B5" s="22">
        <f>B4/'Informacje podstawowe'!B9</f>
        <v/>
      </c>
    </row>
    <row r="6">
      <c r="A6" s="13" t="n"/>
    </row>
    <row r="7">
      <c r="A7" s="19" t="inlineStr">
        <is>
          <t>UCZESTNICY</t>
        </is>
      </c>
    </row>
    <row r="8">
      <c r="A8" s="13" t="inlineStr">
        <is>
          <t>Liczba zarejestrowanych:</t>
        </is>
      </c>
      <c r="B8" s="13">
        <f>'Lista uczestników'!C17</f>
        <v/>
      </c>
    </row>
    <row r="9">
      <c r="A9" s="13" t="inlineStr">
        <is>
          <t>Planowana liczba uczestników:</t>
        </is>
      </c>
      <c r="B9">
        <f>'Informacje podstawowe'!B9</f>
        <v/>
      </c>
    </row>
    <row r="10">
      <c r="A10" s="13" t="inlineStr">
        <is>
          <t>Stopień wypełnienia:</t>
        </is>
      </c>
      <c r="B10" s="23">
        <f>B8/B9</f>
        <v/>
      </c>
    </row>
    <row r="11">
      <c r="A11" s="13" t="n"/>
    </row>
    <row r="12">
      <c r="A12" s="19" t="inlineStr">
        <is>
          <t>ZADANIA</t>
        </is>
      </c>
    </row>
    <row r="13">
      <c r="A13" s="13" t="inlineStr">
        <is>
          <t>Wszystkie zadania:</t>
        </is>
      </c>
      <c r="B13">
        <f>COUNTA('Zadania do wykonania'!B2:B16)</f>
        <v/>
      </c>
    </row>
    <row r="14">
      <c r="A14" s="13" t="inlineStr">
        <is>
          <t>Zadania zakończone:</t>
        </is>
      </c>
      <c r="B14">
        <f>COUNTIF('Zadania do wykonania'!F2:F16,'Zakończone')</f>
        <v/>
      </c>
    </row>
    <row r="15">
      <c r="A15" s="13" t="inlineStr">
        <is>
          <t>Zadania w trakcie:</t>
        </is>
      </c>
      <c r="B15">
        <f>COUNTIF('Zadania do wykonania'!F2:F16,'W trakcie')</f>
        <v/>
      </c>
    </row>
    <row r="16">
      <c r="A16" s="13" t="inlineStr">
        <is>
          <t>Zadania do zrobienia:</t>
        </is>
      </c>
      <c r="B16">
        <f>COUNTIF('Zadania do wykonania'!F2:F16,'Do zrobienia')</f>
        <v/>
      </c>
    </row>
    <row r="17">
      <c r="A17" s="13" t="inlineStr">
        <is>
          <t>Procent ukończenia:</t>
        </is>
      </c>
      <c r="B17" s="24">
        <f>B14/B13</f>
        <v/>
      </c>
    </row>
  </sheetData>
  <mergeCells count="5">
    <mergeCell ref="A1:B1"/>
    <mergeCell ref="A3:B3"/>
    <mergeCell ref="A7:B7"/>
    <mergeCell ref="A12:B12"/>
    <mergeCell ref="D3:G3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40" customWidth="1" min="1" max="1"/>
    <col width="60" customWidth="1" min="2" max="2"/>
    <col width="15" customWidth="1" min="3" max="3"/>
    <col width="15" customWidth="1" min="4" max="4"/>
  </cols>
  <sheetData>
    <row r="1">
      <c r="A1" s="18" t="inlineStr">
        <is>
          <t>INSTRUKCJA OBSŁUGI SZABLONU</t>
        </is>
      </c>
    </row>
    <row r="2">
      <c r="A2" t="inlineStr"/>
      <c r="B2" t="inlineStr"/>
    </row>
    <row r="3">
      <c r="A3" s="25" t="inlineStr">
        <is>
          <t>JAK UŻYWAĆ TEGO SZABLONU:</t>
        </is>
      </c>
      <c r="B3" t="inlineStr"/>
    </row>
    <row r="4">
      <c r="A4" t="inlineStr"/>
      <c r="B4" t="inlineStr"/>
    </row>
    <row r="5">
      <c r="A5" s="20" t="inlineStr">
        <is>
          <t>1. INFORMACJE PODSTAWOWE</t>
        </is>
      </c>
      <c r="B5" t="inlineStr">
        <is>
          <t>Wypełnij podstawowe dane o wydarzeniu - nazwę, datę, miejsce, liczbę uczestników</t>
        </is>
      </c>
    </row>
    <row r="6">
      <c r="A6" t="inlineStr"/>
      <c r="B6" t="inlineStr"/>
    </row>
    <row r="7">
      <c r="A7" s="20" t="inlineStr">
        <is>
          <t>2. BUDŻET</t>
        </is>
      </c>
      <c r="B7" t="inlineStr">
        <is>
          <t>- Dostosuj kategorie kosztów do swoich potrzeb</t>
        </is>
      </c>
    </row>
    <row r="8">
      <c r="A8" t="inlineStr"/>
      <c r="B8" t="inlineStr">
        <is>
          <t>- Komórki z żółtym tłem (Status płatności) wypełniaj ręcznie</t>
        </is>
      </c>
    </row>
    <row r="9">
      <c r="A9" t="inlineStr"/>
      <c r="B9" t="inlineStr">
        <is>
          <t>- Kolumna 'Koszt całkowity' liczy się automatycznie</t>
        </is>
      </c>
    </row>
    <row r="10">
      <c r="A10" t="inlineStr"/>
      <c r="B10" t="inlineStr">
        <is>
          <t>- Suma budżetu na końcu tabeli</t>
        </is>
      </c>
    </row>
    <row r="11">
      <c r="A11" t="inlineStr"/>
      <c r="B11" t="inlineStr"/>
    </row>
    <row r="12">
      <c r="A12" s="20" t="inlineStr">
        <is>
          <t>3. HARMONOGRAM</t>
        </is>
      </c>
      <c r="B12" t="inlineStr">
        <is>
          <t>- Wprowadź godziny i punkty programu</t>
        </is>
      </c>
    </row>
    <row r="13">
      <c r="A13" t="inlineStr"/>
      <c r="B13" t="inlineStr">
        <is>
          <t>- Zmieniaj statusy według postępu organizacji</t>
        </is>
      </c>
    </row>
    <row r="14">
      <c r="A14" t="inlineStr"/>
      <c r="B14" t="inlineStr">
        <is>
          <t>- Dostosuj czas trwania poszczególnych punktów</t>
        </is>
      </c>
    </row>
    <row r="15">
      <c r="A15" t="inlineStr"/>
      <c r="B15" t="inlineStr"/>
    </row>
    <row r="16">
      <c r="A16" s="20" t="inlineStr">
        <is>
          <t>4. LISTA UCZESTNIKÓW</t>
        </is>
      </c>
      <c r="B16" t="inlineStr">
        <is>
          <t>- Dodawaj uczestników w miarę rejestracji</t>
        </is>
      </c>
    </row>
    <row r="17">
      <c r="A17" t="inlineStr"/>
      <c r="B17" t="inlineStr">
        <is>
          <t>- Zaznaczaj diety specjalne i statusy płatności</t>
        </is>
      </c>
    </row>
    <row r="18">
      <c r="A18" t="inlineStr"/>
      <c r="B18" t="inlineStr">
        <is>
          <t>- Aktualizuj status obecności w dniu wydarzenia</t>
        </is>
      </c>
    </row>
    <row r="19">
      <c r="A19" t="inlineStr"/>
      <c r="B19" t="inlineStr"/>
    </row>
    <row r="20">
      <c r="A20" s="20" t="inlineStr">
        <is>
          <t>5. ZADANIA DO WYKONANIA</t>
        </is>
      </c>
      <c r="B20" t="inlineStr">
        <is>
          <t>- Lista wszystkich zadań organizacyjnych</t>
        </is>
      </c>
    </row>
    <row r="21">
      <c r="A21" t="inlineStr"/>
      <c r="B21" t="inlineStr">
        <is>
          <t>- Przypisuj odpowiedzialnych i terminy</t>
        </is>
      </c>
    </row>
    <row r="22">
      <c r="A22" t="inlineStr"/>
      <c r="B22" t="inlineStr">
        <is>
          <t>- Aktualizuj statusy na bieżąco</t>
        </is>
      </c>
    </row>
    <row r="23">
      <c r="A23" t="inlineStr"/>
      <c r="B23" t="inlineStr"/>
    </row>
    <row r="24">
      <c r="A24" s="20" t="inlineStr">
        <is>
          <t>6. KONTAKTY</t>
        </is>
      </c>
      <c r="B24" t="inlineStr">
        <is>
          <t>- Wszystkie ważne kontakty w jednym miejscu</t>
        </is>
      </c>
    </row>
    <row r="25">
      <c r="A25" t="inlineStr"/>
      <c r="B25" t="inlineStr">
        <is>
          <t>- Dodawaj uwagi i szczegóły współpracy</t>
        </is>
      </c>
    </row>
    <row r="26">
      <c r="A26" t="inlineStr"/>
      <c r="B26" t="inlineStr"/>
    </row>
    <row r="27">
      <c r="A27" s="20" t="inlineStr">
        <is>
          <t>7. STATYSTYKI</t>
        </is>
      </c>
      <c r="B27" t="inlineStr">
        <is>
          <t>- Automatyczne podsumowanie całego wydarzenia</t>
        </is>
      </c>
    </row>
    <row r="28">
      <c r="A28" t="inlineStr"/>
      <c r="B28" t="inlineStr">
        <is>
          <t>- Wykres podziału budżetu</t>
        </is>
      </c>
    </row>
    <row r="29">
      <c r="A29" t="inlineStr"/>
      <c r="B29" t="inlineStr">
        <is>
          <t>- Kontroluj postęp zadań</t>
        </is>
      </c>
    </row>
    <row r="30">
      <c r="A30" t="inlineStr"/>
      <c r="B30" t="inlineStr"/>
    </row>
    <row r="31">
      <c r="A31" s="26" t="inlineStr">
        <is>
          <t>KOMÓRKI Z ŻÓŁTYM TŁEM = DO WYPEŁNIENIA PRZEZ UŻYTKOWNIKA</t>
        </is>
      </c>
    </row>
    <row r="32">
      <c r="A32" s="27" t="inlineStr">
        <is>
          <t>BIAŁE KOMÓRKI Z FORMUŁAMI = NIE MODYFIKOWAĆ</t>
        </is>
      </c>
    </row>
    <row r="33">
      <c r="A33" t="inlineStr"/>
      <c r="B33" t="inlineStr"/>
    </row>
    <row r="34">
      <c r="A34" s="28" t="inlineStr">
        <is>
          <t>Powodzenia w organizacji wydarzenia!</t>
        </is>
      </c>
    </row>
  </sheetData>
  <mergeCells count="4">
    <mergeCell ref="A1:D1"/>
    <mergeCell ref="A31:D31"/>
    <mergeCell ref="A32:D32"/>
    <mergeCell ref="A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2026-02-02T12:31:30Z</dcterms:created>
  <dcterms:modified xmlns:dcterms="http://purl.org/dc/terms/" xmlns:xsi="http://www.w3.org/2001/XMLSchema-instance" xsi:type="dcterms:W3CDTF">2026-02-02T12:31:30Z</dcterms:modified>
</cp:coreProperties>
</file>