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zliczenie bankowe" sheetId="1" state="visible" r:id="rId1"/>
    <sheet xmlns:r="http://schemas.openxmlformats.org/officeDocument/2006/relationships" name="Podsumowanie kategorii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&quot;PLN&quot;"/>
    <numFmt numFmtId="165" formatCode="0.0&quot;%&quot;"/>
  </numFmts>
  <fonts count="7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4"/>
    </font>
    <font>
      <b val="1"/>
      <sz val="11"/>
    </font>
  </fonts>
  <fills count="5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0" fillId="2" borderId="1" pivotButton="0" quotePrefix="0" xfId="0"/>
    <xf numFmtId="0" fontId="2" fillId="3" borderId="1" applyAlignment="1" pivotButton="0" quotePrefix="0" xfId="0">
      <alignment horizontal="center" vertical="center"/>
    </xf>
    <xf numFmtId="0" fontId="0" fillId="4" borderId="1" pivotButton="0" quotePrefix="0" xfId="0"/>
    <xf numFmtId="0" fontId="3" fillId="4" borderId="1" pivotButton="0" quotePrefix="0" xfId="0"/>
    <xf numFmtId="164" fontId="3" fillId="4" borderId="1" pivotButton="0" quotePrefix="0" xfId="0"/>
    <xf numFmtId="0" fontId="0" fillId="0" borderId="1" applyAlignment="1" pivotButton="0" quotePrefix="0" xfId="0">
      <alignment vertical="center"/>
    </xf>
    <xf numFmtId="164" fontId="0" fillId="0" borderId="1" applyAlignment="1" pivotButton="0" quotePrefix="0" xfId="0">
      <alignment vertical="center"/>
    </xf>
    <xf numFmtId="0" fontId="0" fillId="0" borderId="1" pivotButton="0" quotePrefix="0" xfId="0"/>
    <xf numFmtId="164" fontId="0" fillId="2" borderId="1" pivotButton="0" quotePrefix="0" xfId="0"/>
    <xf numFmtId="164" fontId="0" fillId="0" borderId="1" pivotButton="0" quotePrefix="0" xfId="0"/>
    <xf numFmtId="0" fontId="4" fillId="0" borderId="0" pivotButton="0" quotePrefix="0" xfId="0"/>
    <xf numFmtId="164" fontId="4" fillId="4" borderId="1" pivotButton="0" quotePrefix="0" xfId="0"/>
    <xf numFmtId="0" fontId="3" fillId="0" borderId="0" pivotButton="0" quotePrefix="0" xfId="0"/>
    <xf numFmtId="164" fontId="3" fillId="0" borderId="1" pivotButton="0" quotePrefix="0" xfId="0"/>
    <xf numFmtId="0" fontId="5" fillId="0" borderId="0" applyAlignment="1" pivotButton="0" quotePrefix="0" xfId="0">
      <alignment horizontal="center" vertical="center"/>
    </xf>
    <xf numFmtId="165" fontId="0" fillId="0" borderId="1" pivotButton="0" quotePrefix="0" xfId="0"/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Wydatki według kategorii</a:t>
            </a:r>
          </a:p>
        </rich>
      </tx>
    </title>
    <plotArea>
      <pieChart>
        <varyColors val="1"/>
        <ser>
          <idx val="0"/>
          <order val="0"/>
          <tx>
            <strRef>
              <f>'Podsumowanie kategorii'!C3</f>
            </strRef>
          </tx>
          <spPr>
            <a:ln xmlns:a="http://schemas.openxmlformats.org/drawingml/2006/main">
              <a:prstDash val="solid"/>
            </a:ln>
          </spPr>
          <cat>
            <numRef>
              <f>'Podsumowanie kategorii'!$A$4:$A$13</f>
            </numRef>
          </cat>
          <val>
            <numRef>
              <f>'Podsumowanie kategorii'!$C$4:$C$13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45" customWidth="1" min="3" max="3"/>
    <col width="18" customWidth="1" min="4" max="4"/>
    <col width="14" customWidth="1" min="5" max="5"/>
    <col width="14" customWidth="1" min="6" max="6"/>
    <col width="14" customWidth="1" min="7" max="7"/>
    <col width="20" customWidth="1" min="8" max="8"/>
  </cols>
  <sheetData>
    <row r="1" ht="30" customHeight="1">
      <c r="A1" s="1" t="inlineStr">
        <is>
          <t>ROZLICZENIE BANKOWE</t>
        </is>
      </c>
    </row>
    <row r="3">
      <c r="A3" t="inlineStr">
        <is>
          <t>Miesiąc rozliczeniowy:</t>
        </is>
      </c>
      <c r="B3" s="2" t="inlineStr">
        <is>
          <t>February 2026</t>
        </is>
      </c>
      <c r="D3" t="inlineStr">
        <is>
          <t>Numer konta:</t>
        </is>
      </c>
      <c r="E3" s="2" t="inlineStr">
        <is>
          <t>12 3456 7890 1234 5678 9012 3456</t>
        </is>
      </c>
    </row>
    <row r="4">
      <c r="A4" t="inlineStr">
        <is>
          <t>Bank:</t>
        </is>
      </c>
      <c r="B4" s="2" t="inlineStr">
        <is>
          <t>PKO BP</t>
        </is>
      </c>
      <c r="D4" t="inlineStr">
        <is>
          <t>Właściciel:</t>
        </is>
      </c>
      <c r="E4" s="2" t="inlineStr">
        <is>
          <t>Jan Kowalski</t>
        </is>
      </c>
    </row>
    <row r="6" ht="25" customHeight="1">
      <c r="A6" s="3" t="inlineStr">
        <is>
          <t>Lp.</t>
        </is>
      </c>
      <c r="B6" s="3" t="inlineStr">
        <is>
          <t>Data</t>
        </is>
      </c>
      <c r="C6" s="3" t="inlineStr">
        <is>
          <t>Opis operacji</t>
        </is>
      </c>
      <c r="D6" s="3" t="inlineStr">
        <is>
          <t>Kategoria</t>
        </is>
      </c>
      <c r="E6" s="3" t="inlineStr">
        <is>
          <t>Wpływy</t>
        </is>
      </c>
      <c r="F6" s="3" t="inlineStr">
        <is>
          <t>Wydatki</t>
        </is>
      </c>
      <c r="G6" s="3" t="inlineStr">
        <is>
          <t>Saldo</t>
        </is>
      </c>
      <c r="H6" s="3" t="inlineStr">
        <is>
          <t>Uwagi</t>
        </is>
      </c>
    </row>
    <row r="7">
      <c r="A7" s="4" t="inlineStr"/>
      <c r="B7" s="4" t="inlineStr"/>
      <c r="C7" s="5" t="inlineStr">
        <is>
          <t>SALDO POCZĄTKOWE</t>
        </is>
      </c>
      <c r="D7" s="4" t="inlineStr"/>
      <c r="E7" s="4" t="inlineStr"/>
      <c r="F7" s="4" t="inlineStr"/>
      <c r="G7" s="6" t="n">
        <v>5420.5</v>
      </c>
      <c r="H7" s="4" t="inlineStr"/>
    </row>
    <row r="8">
      <c r="A8" s="7" t="n">
        <v>1</v>
      </c>
      <c r="B8" s="7" t="inlineStr">
        <is>
          <t>2026-01-07</t>
        </is>
      </c>
      <c r="C8" s="7" t="inlineStr">
        <is>
          <t>Wpływ wynagrodzenia - Budowlana Kowalski Sp. z o.o.</t>
        </is>
      </c>
      <c r="D8" s="7" t="inlineStr">
        <is>
          <t>Wynagrodzenie</t>
        </is>
      </c>
      <c r="E8" s="8" t="n">
        <v>6500</v>
      </c>
      <c r="F8" s="7" t="n"/>
      <c r="G8" s="8">
        <f>G7+E8-F8</f>
        <v/>
      </c>
      <c r="H8" s="7" t="inlineStr">
        <is>
          <t>Przelew</t>
        </is>
      </c>
    </row>
    <row r="9">
      <c r="A9" s="7" t="n">
        <v>2</v>
      </c>
      <c r="B9" s="7" t="inlineStr">
        <is>
          <t>2026-01-08</t>
        </is>
      </c>
      <c r="C9" s="7" t="inlineStr">
        <is>
          <t>Przelew wewnętrzny na oszczędności</t>
        </is>
      </c>
      <c r="D9" s="7" t="inlineStr">
        <is>
          <t>Oszczędności</t>
        </is>
      </c>
      <c r="E9" s="7" t="n"/>
      <c r="F9" s="8" t="n">
        <v>1000</v>
      </c>
      <c r="G9" s="8">
        <f>G8+E9-F9</f>
        <v/>
      </c>
      <c r="H9" s="7" t="inlineStr">
        <is>
          <t>Transfer</t>
        </is>
      </c>
    </row>
    <row r="10">
      <c r="A10" s="7" t="n">
        <v>3</v>
      </c>
      <c r="B10" s="7" t="inlineStr">
        <is>
          <t>2026-01-09</t>
        </is>
      </c>
      <c r="C10" s="7" t="inlineStr">
        <is>
          <t>Czynsz - Zarząd Nieruchomości Warszawa</t>
        </is>
      </c>
      <c r="D10" s="7" t="inlineStr">
        <is>
          <t>Mieszkanie</t>
        </is>
      </c>
      <c r="E10" s="7" t="n"/>
      <c r="F10" s="8" t="n">
        <v>1850</v>
      </c>
      <c r="G10" s="8">
        <f>G9+E10-F10</f>
        <v/>
      </c>
      <c r="H10" s="7" t="inlineStr">
        <is>
          <t>Opłaty stałe</t>
        </is>
      </c>
    </row>
    <row r="11">
      <c r="A11" s="7" t="n">
        <v>4</v>
      </c>
      <c r="B11" s="7" t="inlineStr">
        <is>
          <t>2026-01-10</t>
        </is>
      </c>
      <c r="C11" s="7" t="inlineStr">
        <is>
          <t>PGE - energia elektryczna</t>
        </is>
      </c>
      <c r="D11" s="7" t="inlineStr">
        <is>
          <t>Media</t>
        </is>
      </c>
      <c r="E11" s="7" t="n"/>
      <c r="F11" s="8" t="n">
        <v>285.4</v>
      </c>
      <c r="G11" s="8">
        <f>G10+E11-F11</f>
        <v/>
      </c>
      <c r="H11" s="7" t="inlineStr">
        <is>
          <t>Rachunek</t>
        </is>
      </c>
    </row>
    <row r="12">
      <c r="A12" s="7" t="n">
        <v>5</v>
      </c>
      <c r="B12" s="7" t="inlineStr">
        <is>
          <t>2026-01-11</t>
        </is>
      </c>
      <c r="C12" s="7" t="inlineStr">
        <is>
          <t>Biedronka - zakupy spożywcze</t>
        </is>
      </c>
      <c r="D12" s="7" t="inlineStr">
        <is>
          <t>Jedzenie</t>
        </is>
      </c>
      <c r="E12" s="7" t="n"/>
      <c r="F12" s="8" t="n">
        <v>156.3</v>
      </c>
      <c r="G12" s="8">
        <f>G11+E12-F12</f>
        <v/>
      </c>
      <c r="H12" s="7" t="inlineStr">
        <is>
          <t>Karta</t>
        </is>
      </c>
    </row>
    <row r="13">
      <c r="A13" s="7" t="n">
        <v>6</v>
      </c>
      <c r="B13" s="7" t="inlineStr">
        <is>
          <t>2026-01-12</t>
        </is>
      </c>
      <c r="C13" s="7" t="inlineStr">
        <is>
          <t>Orange - abonament telefoniczny</t>
        </is>
      </c>
      <c r="D13" s="7" t="inlineStr">
        <is>
          <t>Telekomunikacja</t>
        </is>
      </c>
      <c r="E13" s="7" t="n"/>
      <c r="F13" s="8" t="n">
        <v>65</v>
      </c>
      <c r="G13" s="8">
        <f>G12+E13-F13</f>
        <v/>
      </c>
      <c r="H13" s="7" t="inlineStr">
        <is>
          <t>Rachunek</t>
        </is>
      </c>
    </row>
    <row r="14">
      <c r="A14" s="7" t="n">
        <v>7</v>
      </c>
      <c r="B14" s="7" t="inlineStr">
        <is>
          <t>2026-01-14</t>
        </is>
      </c>
      <c r="C14" s="7" t="inlineStr">
        <is>
          <t>Zwrot za usługę księgową</t>
        </is>
      </c>
      <c r="D14" s="7" t="inlineStr">
        <is>
          <t>Przychód dodatkowy</t>
        </is>
      </c>
      <c r="E14" s="8" t="n">
        <v>450</v>
      </c>
      <c r="F14" s="7" t="n"/>
      <c r="G14" s="8">
        <f>G13+E14-F14</f>
        <v/>
      </c>
      <c r="H14" s="7" t="inlineStr">
        <is>
          <t>Przelew</t>
        </is>
      </c>
    </row>
    <row r="15">
      <c r="A15" s="7" t="n">
        <v>8</v>
      </c>
      <c r="B15" s="7" t="inlineStr">
        <is>
          <t>2026-01-15</t>
        </is>
      </c>
      <c r="C15" s="7" t="inlineStr">
        <is>
          <t>Stacja benzynowa ORLEN</t>
        </is>
      </c>
      <c r="D15" s="7" t="inlineStr">
        <is>
          <t>Transport</t>
        </is>
      </c>
      <c r="E15" s="7" t="n"/>
      <c r="F15" s="8" t="n">
        <v>280</v>
      </c>
      <c r="G15" s="8">
        <f>G14+E15-F15</f>
        <v/>
      </c>
      <c r="H15" s="7" t="inlineStr">
        <is>
          <t>Karta</t>
        </is>
      </c>
    </row>
    <row r="16">
      <c r="A16" s="7" t="n">
        <v>9</v>
      </c>
      <c r="B16" s="7" t="inlineStr">
        <is>
          <t>2026-01-17</t>
        </is>
      </c>
      <c r="C16" s="7" t="inlineStr">
        <is>
          <t>Lidl - zakupy spożywcze</t>
        </is>
      </c>
      <c r="D16" s="7" t="inlineStr">
        <is>
          <t>Jedzenie</t>
        </is>
      </c>
      <c r="E16" s="7" t="n"/>
      <c r="F16" s="8" t="n">
        <v>198.75</v>
      </c>
      <c r="G16" s="8">
        <f>G15+E16-F16</f>
        <v/>
      </c>
      <c r="H16" s="7" t="inlineStr">
        <is>
          <t>Karta</t>
        </is>
      </c>
    </row>
    <row r="17">
      <c r="A17" s="7" t="n">
        <v>10</v>
      </c>
      <c r="B17" s="7" t="inlineStr">
        <is>
          <t>2026-01-18</t>
        </is>
      </c>
      <c r="C17" s="7" t="inlineStr">
        <is>
          <t>Rata kredytu hipotecznego - PKO BP</t>
        </is>
      </c>
      <c r="D17" s="7" t="inlineStr">
        <is>
          <t>Kredyty</t>
        </is>
      </c>
      <c r="E17" s="7" t="n"/>
      <c r="F17" s="8" t="n">
        <v>1920</v>
      </c>
      <c r="G17" s="8">
        <f>G16+E17-F17</f>
        <v/>
      </c>
      <c r="H17" s="7" t="inlineStr">
        <is>
          <t>Spłata</t>
        </is>
      </c>
    </row>
    <row r="18">
      <c r="A18" s="7" t="n">
        <v>11</v>
      </c>
      <c r="B18" s="7" t="inlineStr">
        <is>
          <t>2026-01-20</t>
        </is>
      </c>
      <c r="C18" s="7" t="inlineStr">
        <is>
          <t>Apteka Gemini</t>
        </is>
      </c>
      <c r="D18" s="7" t="inlineStr">
        <is>
          <t>Zdrowie</t>
        </is>
      </c>
      <c r="E18" s="7" t="n"/>
      <c r="F18" s="8" t="n">
        <v>87.5</v>
      </c>
      <c r="G18" s="8">
        <f>G17+E18-F18</f>
        <v/>
      </c>
      <c r="H18" s="7" t="inlineStr">
        <is>
          <t>Karta</t>
        </is>
      </c>
    </row>
    <row r="19">
      <c r="A19" s="7" t="n">
        <v>12</v>
      </c>
      <c r="B19" s="7" t="inlineStr">
        <is>
          <t>2026-01-22</t>
        </is>
      </c>
      <c r="C19" s="7" t="inlineStr">
        <is>
          <t>Kaufland - zakupy spożywcze</t>
        </is>
      </c>
      <c r="D19" s="7" t="inlineStr">
        <is>
          <t>Jedzenie</t>
        </is>
      </c>
      <c r="E19" s="7" t="n"/>
      <c r="F19" s="8" t="n">
        <v>234.6</v>
      </c>
      <c r="G19" s="8">
        <f>G18+E19-F19</f>
        <v/>
      </c>
      <c r="H19" s="7" t="inlineStr">
        <is>
          <t>Karta</t>
        </is>
      </c>
    </row>
    <row r="20">
      <c r="A20" s="7" t="n">
        <v>13</v>
      </c>
      <c r="B20" s="7" t="inlineStr">
        <is>
          <t>2026-01-24</t>
        </is>
      </c>
      <c r="C20" s="7" t="inlineStr">
        <is>
          <t>Media Expert - elektronika</t>
        </is>
      </c>
      <c r="D20" s="7" t="inlineStr">
        <is>
          <t>Zakupy</t>
        </is>
      </c>
      <c r="E20" s="7" t="n"/>
      <c r="F20" s="8" t="n">
        <v>459</v>
      </c>
      <c r="G20" s="8">
        <f>G19+E20-F20</f>
        <v/>
      </c>
      <c r="H20" s="7" t="inlineStr">
        <is>
          <t>Karta</t>
        </is>
      </c>
    </row>
    <row r="21">
      <c r="A21" s="7" t="n">
        <v>14</v>
      </c>
      <c r="B21" s="7" t="inlineStr">
        <is>
          <t>2026-01-26</t>
        </is>
      </c>
      <c r="C21" s="7" t="inlineStr">
        <is>
          <t>Zwrot nadpłaty ZUS</t>
        </is>
      </c>
      <c r="D21" s="7" t="inlineStr">
        <is>
          <t>Zwrot</t>
        </is>
      </c>
      <c r="E21" s="8" t="n">
        <v>125</v>
      </c>
      <c r="F21" s="7" t="n"/>
      <c r="G21" s="8">
        <f>G20+E21-F21</f>
        <v/>
      </c>
      <c r="H21" s="7" t="inlineStr">
        <is>
          <t>Przelew</t>
        </is>
      </c>
    </row>
    <row r="22">
      <c r="A22" s="7" t="n">
        <v>15</v>
      </c>
      <c r="B22" s="7" t="inlineStr">
        <is>
          <t>2026-01-28</t>
        </is>
      </c>
      <c r="C22" s="7" t="inlineStr">
        <is>
          <t>Wypłata z bankomatu</t>
        </is>
      </c>
      <c r="D22" s="7" t="inlineStr">
        <is>
          <t>Gotówka</t>
        </is>
      </c>
      <c r="E22" s="7" t="n"/>
      <c r="F22" s="8" t="n">
        <v>500</v>
      </c>
      <c r="G22" s="8">
        <f>G21+E22-F22</f>
        <v/>
      </c>
      <c r="H22" s="7" t="inlineStr">
        <is>
          <t>Bankomat</t>
        </is>
      </c>
    </row>
    <row r="23">
      <c r="A23" s="7" t="n">
        <v>16</v>
      </c>
      <c r="B23" s="7" t="inlineStr">
        <is>
          <t>2026-01-30</t>
        </is>
      </c>
      <c r="C23" s="7" t="inlineStr">
        <is>
          <t>Allegro - zakupy online</t>
        </is>
      </c>
      <c r="D23" s="7" t="inlineStr">
        <is>
          <t>Zakupy</t>
        </is>
      </c>
      <c r="E23" s="7" t="n"/>
      <c r="F23" s="8" t="n">
        <v>178.9</v>
      </c>
      <c r="G23" s="8">
        <f>G22+E23-F23</f>
        <v/>
      </c>
      <c r="H23" s="7" t="inlineStr">
        <is>
          <t>Karta</t>
        </is>
      </c>
    </row>
    <row r="24">
      <c r="A24" s="9" t="inlineStr"/>
      <c r="B24" s="2" t="inlineStr"/>
      <c r="C24" s="2" t="inlineStr"/>
      <c r="D24" s="2" t="inlineStr"/>
      <c r="E24" s="10" t="inlineStr"/>
      <c r="F24" s="10" t="inlineStr"/>
      <c r="G24" s="11">
        <f>G23+E24-F24</f>
        <v/>
      </c>
      <c r="H24" s="2" t="inlineStr"/>
    </row>
    <row r="25">
      <c r="A25" s="9" t="inlineStr"/>
      <c r="B25" s="2" t="inlineStr"/>
      <c r="C25" s="2" t="inlineStr"/>
      <c r="D25" s="2" t="inlineStr"/>
      <c r="E25" s="10" t="inlineStr"/>
      <c r="F25" s="10" t="inlineStr"/>
      <c r="G25" s="11">
        <f>G24+E25-F25</f>
        <v/>
      </c>
      <c r="H25" s="2" t="inlineStr"/>
    </row>
    <row r="26">
      <c r="A26" s="9" t="inlineStr"/>
      <c r="B26" s="2" t="inlineStr"/>
      <c r="C26" s="2" t="inlineStr"/>
      <c r="D26" s="2" t="inlineStr"/>
      <c r="E26" s="10" t="inlineStr"/>
      <c r="F26" s="10" t="inlineStr"/>
      <c r="G26" s="11">
        <f>G25+E26-F26</f>
        <v/>
      </c>
      <c r="H26" s="2" t="inlineStr"/>
    </row>
    <row r="27">
      <c r="A27" s="9" t="inlineStr"/>
      <c r="B27" s="2" t="inlineStr"/>
      <c r="C27" s="2" t="inlineStr"/>
      <c r="D27" s="2" t="inlineStr"/>
      <c r="E27" s="10" t="inlineStr"/>
      <c r="F27" s="10" t="inlineStr"/>
      <c r="G27" s="11">
        <f>G26+E27-F27</f>
        <v/>
      </c>
      <c r="H27" s="2" t="inlineStr"/>
    </row>
    <row r="28">
      <c r="A28" s="9" t="inlineStr"/>
      <c r="B28" s="2" t="inlineStr"/>
      <c r="C28" s="2" t="inlineStr"/>
      <c r="D28" s="2" t="inlineStr"/>
      <c r="E28" s="10" t="inlineStr"/>
      <c r="F28" s="10" t="inlineStr"/>
      <c r="G28" s="11">
        <f>G27+E28-F28</f>
        <v/>
      </c>
      <c r="H28" s="2" t="inlineStr"/>
    </row>
    <row r="29">
      <c r="A29" s="4" t="inlineStr"/>
      <c r="B29" s="4" t="inlineStr"/>
      <c r="C29" s="5" t="inlineStr">
        <is>
          <t>PODSUMOWANIE:</t>
        </is>
      </c>
      <c r="D29" s="4" t="inlineStr"/>
      <c r="E29" s="6">
        <f>SUM(E8:E28)</f>
        <v/>
      </c>
      <c r="F29" s="6">
        <f>SUM(F8:F28)</f>
        <v/>
      </c>
      <c r="G29" s="6">
        <f>G28</f>
        <v/>
      </c>
      <c r="H29" s="4" t="inlineStr"/>
    </row>
    <row r="31">
      <c r="A31" s="12" t="inlineStr">
        <is>
          <t>SALDO KOŃCOWE:</t>
        </is>
      </c>
      <c r="B31" s="13">
        <f>G29</f>
        <v/>
      </c>
    </row>
    <row r="32">
      <c r="A32" s="14" t="inlineStr">
        <is>
          <t>BILANS (Wpływy - Wydatki):</t>
        </is>
      </c>
      <c r="B32" s="15">
        <f>E29-F29</f>
        <v/>
      </c>
    </row>
  </sheetData>
  <mergeCells count="1">
    <mergeCell ref="A1:H1"/>
  </mergeCells>
  <dataValidations count="1">
    <dataValidation sqref="D8:D28" showErrorMessage="1" showInputMessage="1" allowBlank="1" type="list">
      <formula1>"Gotówka,Jedzenie,Kredyty,Media,Mieszkanie,Oszczędności,Przychód dodatkowy,Telekomunikacja,Transport,Wynagrodzenie,Zakupy,Zdrowie,Zwrot"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8" customWidth="1" min="3" max="3"/>
    <col width="12" customWidth="1" min="4" max="4"/>
  </cols>
  <sheetData>
    <row r="1" ht="25" customHeight="1">
      <c r="A1" s="16" t="inlineStr">
        <is>
          <t>PODSUMOWANIE WYDATKÓW WG KATEGORII</t>
        </is>
      </c>
    </row>
    <row r="3">
      <c r="A3" s="3" t="inlineStr">
        <is>
          <t>Kategoria</t>
        </is>
      </c>
      <c r="B3" s="3" t="inlineStr">
        <is>
          <t>Liczba operacji</t>
        </is>
      </c>
      <c r="C3" s="3" t="inlineStr">
        <is>
          <t>Suma wydatków</t>
        </is>
      </c>
      <c r="D3" s="3" t="inlineStr">
        <is>
          <t>Procent</t>
        </is>
      </c>
    </row>
    <row r="4">
      <c r="A4" s="9" t="inlineStr">
        <is>
          <t>Kredyty</t>
        </is>
      </c>
      <c r="B4" s="9" t="n">
        <v>1</v>
      </c>
      <c r="C4" s="11" t="n">
        <v>1920</v>
      </c>
      <c r="D4" s="17">
        <f>C4/C$14*100</f>
        <v/>
      </c>
    </row>
    <row r="5">
      <c r="A5" s="9" t="inlineStr">
        <is>
          <t>Mieszkanie</t>
        </is>
      </c>
      <c r="B5" s="9" t="n">
        <v>1</v>
      </c>
      <c r="C5" s="11" t="n">
        <v>1850</v>
      </c>
      <c r="D5" s="17">
        <f>C5/C$15*100</f>
        <v/>
      </c>
    </row>
    <row r="6">
      <c r="A6" s="9" t="inlineStr">
        <is>
          <t>Oszczędności</t>
        </is>
      </c>
      <c r="B6" s="9" t="n">
        <v>1</v>
      </c>
      <c r="C6" s="11" t="n">
        <v>1000</v>
      </c>
      <c r="D6" s="17">
        <f>C6/C$16*100</f>
        <v/>
      </c>
    </row>
    <row r="7">
      <c r="A7" s="9" t="inlineStr">
        <is>
          <t>Zakupy</t>
        </is>
      </c>
      <c r="B7" s="9" t="n">
        <v>2</v>
      </c>
      <c r="C7" s="11" t="n">
        <v>637.9</v>
      </c>
      <c r="D7" s="17">
        <f>C7/C$17*100</f>
        <v/>
      </c>
    </row>
    <row r="8">
      <c r="A8" s="9" t="inlineStr">
        <is>
          <t>Jedzenie</t>
        </is>
      </c>
      <c r="B8" s="9" t="n">
        <v>3</v>
      </c>
      <c r="C8" s="11" t="n">
        <v>589.65</v>
      </c>
      <c r="D8" s="17">
        <f>C8/C$18*100</f>
        <v/>
      </c>
    </row>
    <row r="9">
      <c r="A9" s="9" t="inlineStr">
        <is>
          <t>Gotówka</t>
        </is>
      </c>
      <c r="B9" s="9" t="n">
        <v>1</v>
      </c>
      <c r="C9" s="11" t="n">
        <v>500</v>
      </c>
      <c r="D9" s="17">
        <f>C9/C$19*100</f>
        <v/>
      </c>
    </row>
    <row r="10">
      <c r="A10" s="9" t="inlineStr">
        <is>
          <t>Media</t>
        </is>
      </c>
      <c r="B10" s="9" t="n">
        <v>1</v>
      </c>
      <c r="C10" s="11" t="n">
        <v>285.4</v>
      </c>
      <c r="D10" s="17">
        <f>C10/C$20*100</f>
        <v/>
      </c>
    </row>
    <row r="11">
      <c r="A11" s="9" t="inlineStr">
        <is>
          <t>Transport</t>
        </is>
      </c>
      <c r="B11" s="9" t="n">
        <v>1</v>
      </c>
      <c r="C11" s="11" t="n">
        <v>280</v>
      </c>
      <c r="D11" s="17">
        <f>C11/C$21*100</f>
        <v/>
      </c>
    </row>
    <row r="12">
      <c r="A12" s="9" t="inlineStr">
        <is>
          <t>Zdrowie</t>
        </is>
      </c>
      <c r="B12" s="9" t="n">
        <v>1</v>
      </c>
      <c r="C12" s="11" t="n">
        <v>87.5</v>
      </c>
      <c r="D12" s="17">
        <f>C12/C$22*100</f>
        <v/>
      </c>
    </row>
    <row r="13">
      <c r="A13" s="9" t="inlineStr">
        <is>
          <t>Telekomunikacja</t>
        </is>
      </c>
      <c r="B13" s="9" t="n">
        <v>1</v>
      </c>
      <c r="C13" s="11" t="n">
        <v>65</v>
      </c>
      <c r="D13" s="17">
        <f>C13/C$23*100</f>
        <v/>
      </c>
    </row>
    <row r="14">
      <c r="A14" s="5" t="inlineStr">
        <is>
          <t>RAZEM</t>
        </is>
      </c>
      <c r="B14" s="5">
        <f>SUM(B4:B13)</f>
        <v/>
      </c>
      <c r="C14" s="6">
        <f>SUM(C4:C13)</f>
        <v/>
      </c>
      <c r="D14" s="5" t="inlineStr">
        <is>
          <t>100%</t>
        </is>
      </c>
    </row>
  </sheetData>
  <mergeCells count="1">
    <mergeCell ref="A1:D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29"/>
  <sheetViews>
    <sheetView workbookViewId="0">
      <selection activeCell="A1" sqref="A1"/>
    </sheetView>
  </sheetViews>
  <sheetFormatPr baseColWidth="8" defaultRowHeight="15"/>
  <cols>
    <col width="35" customWidth="1" min="1" max="1"/>
    <col width="60" customWidth="1" min="2" max="2"/>
  </cols>
  <sheetData>
    <row r="1" ht="30" customHeight="1">
      <c r="A1" s="16" t="inlineStr">
        <is>
          <t>INSTRUKCJA OBSŁUGI ROZLICZENIA BANKOWEGO</t>
        </is>
      </c>
    </row>
    <row r="2">
      <c r="A2" s="18" t="inlineStr"/>
      <c r="B2" s="18" t="inlineStr"/>
    </row>
    <row r="3">
      <c r="A3" s="19" t="inlineStr">
        <is>
          <t>JAK UŻYWAĆ TEGO SZABLONU:</t>
        </is>
      </c>
      <c r="B3" s="18" t="inlineStr"/>
    </row>
    <row r="4">
      <c r="A4" s="18" t="inlineStr"/>
      <c r="B4" s="18" t="inlineStr"/>
    </row>
    <row r="5">
      <c r="A5" s="19" t="inlineStr">
        <is>
          <t>1. Wypełnij dane podstawowe</t>
        </is>
      </c>
      <c r="B5" s="18" t="inlineStr">
        <is>
          <t>Na górze arkusza "Rozliczenie bankowe" wpisz miesiąc, bank i numer konta</t>
        </is>
      </c>
    </row>
    <row r="6">
      <c r="A6" s="18" t="inlineStr"/>
      <c r="B6" s="18" t="inlineStr"/>
    </row>
    <row r="7">
      <c r="A7" s="19" t="inlineStr">
        <is>
          <t>2. Dodawaj operacje</t>
        </is>
      </c>
      <c r="B7" s="18" t="inlineStr">
        <is>
          <t>W żółtych polach wpisuj kolejne operacje bankowe:</t>
        </is>
      </c>
    </row>
    <row r="8">
      <c r="A8" s="18" t="inlineStr">
        <is>
          <t xml:space="preserve">   - Data operacji</t>
        </is>
      </c>
      <c r="B8" s="18" t="inlineStr"/>
    </row>
    <row r="9">
      <c r="A9" s="18" t="inlineStr">
        <is>
          <t xml:space="preserve">   - Opis (np. nazwa sklepu, firmy)</t>
        </is>
      </c>
      <c r="B9" s="18" t="inlineStr"/>
    </row>
    <row r="10">
      <c r="A10" s="18" t="inlineStr">
        <is>
          <t xml:space="preserve">   - Kategoria (wybierz z listy lub wpisz nową)</t>
        </is>
      </c>
      <c r="B10" s="18" t="inlineStr"/>
    </row>
    <row r="11">
      <c r="A11" s="18" t="inlineStr">
        <is>
          <t xml:space="preserve">   - Kwota w kolumnie Wpływy LUB Wydatki</t>
        </is>
      </c>
      <c r="B11" s="18" t="inlineStr"/>
    </row>
    <row r="12">
      <c r="A12" s="18" t="inlineStr">
        <is>
          <t xml:space="preserve">   - Opcjonalnie: uwagi</t>
        </is>
      </c>
      <c r="B12" s="18" t="inlineStr"/>
    </row>
    <row r="13">
      <c r="A13" s="18" t="inlineStr"/>
      <c r="B13" s="18" t="inlineStr"/>
    </row>
    <row r="14">
      <c r="A14" s="19" t="inlineStr">
        <is>
          <t>3. Saldo liczy się automatycznie</t>
        </is>
      </c>
      <c r="B14" s="18" t="inlineStr">
        <is>
          <t>Nie edytuj kolumny "Saldo" - zawiera formuły</t>
        </is>
      </c>
    </row>
    <row r="15">
      <c r="A15" s="18" t="inlineStr"/>
      <c r="B15" s="18" t="inlineStr"/>
    </row>
    <row r="16">
      <c r="A16" s="19" t="inlineStr">
        <is>
          <t>4. Sprawdź podsumowanie</t>
        </is>
      </c>
      <c r="B16" s="18" t="inlineStr">
        <is>
          <t>Na dole tabeli widzisz sumę wpływów, wydatków i saldo końcowe</t>
        </is>
      </c>
    </row>
    <row r="17">
      <c r="A17" s="18" t="inlineStr"/>
      <c r="B17" s="18" t="inlineStr"/>
    </row>
    <row r="18">
      <c r="A18" s="19" t="inlineStr">
        <is>
          <t>5. Analiza kategorii</t>
        </is>
      </c>
      <c r="B18" s="18" t="inlineStr">
        <is>
          <t>Arkusz "Podsumowanie kategorii" pokazuje wykres wydatków</t>
        </is>
      </c>
    </row>
    <row r="19">
      <c r="A19" s="18" t="inlineStr"/>
      <c r="B19" s="18" t="inlineStr"/>
    </row>
    <row r="20">
      <c r="A20" s="19" t="inlineStr">
        <is>
          <t>KOLORY:</t>
        </is>
      </c>
      <c r="B20" s="18" t="inlineStr"/>
    </row>
    <row r="21">
      <c r="A21" s="19" t="inlineStr">
        <is>
          <t>- Żółte pola = wypełnij danymi</t>
        </is>
      </c>
      <c r="B21" s="18" t="inlineStr"/>
    </row>
    <row r="22">
      <c r="A22" s="19" t="inlineStr">
        <is>
          <t>- Białe pola = formuły (nie zmieniaj)</t>
        </is>
      </c>
      <c r="B22" s="18" t="inlineStr"/>
    </row>
    <row r="23">
      <c r="A23" s="19" t="inlineStr">
        <is>
          <t>- Niebieskie = podsumowania</t>
        </is>
      </c>
      <c r="B23" s="18" t="inlineStr"/>
    </row>
    <row r="24">
      <c r="A24" s="18" t="inlineStr"/>
      <c r="B24" s="18" t="inlineStr"/>
    </row>
    <row r="25">
      <c r="A25" s="19" t="inlineStr">
        <is>
          <t>WSKAZÓWKI:</t>
        </is>
      </c>
      <c r="B25" s="18" t="inlineStr"/>
    </row>
    <row r="26">
      <c r="A26" s="19" t="inlineStr">
        <is>
          <t>- Możesz dodać więcej wierszy kopiując istniejące</t>
        </is>
      </c>
      <c r="B26" s="18" t="inlineStr"/>
    </row>
    <row r="27">
      <c r="A27" s="19" t="inlineStr">
        <is>
          <t>- Kategorie powtarzają się automatycznie w liście</t>
        </is>
      </c>
      <c r="B27" s="18" t="inlineStr"/>
    </row>
    <row r="28">
      <c r="A28" s="19" t="inlineStr">
        <is>
          <t>- Regularnie porównuj saldo z wyciągiem bankowym</t>
        </is>
      </c>
      <c r="B28" s="18" t="inlineStr"/>
    </row>
    <row r="29">
      <c r="A29" s="19" t="inlineStr">
        <is>
          <t>- Zapisuj plik co miesiąc z nową nazwą (np. "2024-01.xlsx")</t>
        </is>
      </c>
      <c r="B29" s="18" t="inlineStr"/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2026-02-01T17:13:36Z</dcterms:created>
  <dcterms:modified xmlns:dcterms="http://purl.org/dc/terms/" xmlns:xsi="http://www.w3.org/2001/XMLSchema-instance" xsi:type="dcterms:W3CDTF">2026-02-01T17:13:36Z</dcterms:modified>
</cp:coreProperties>
</file>