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lecenia napraw" sheetId="1" state="visible" r:id="rId1"/>
    <sheet xmlns:r="http://schemas.openxmlformats.org/officeDocument/2006/relationships" name="Kosztorys i rozliczenie" sheetId="2" state="visible" r:id="rId2"/>
    <sheet xmlns:r="http://schemas.openxmlformats.org/officeDocument/2006/relationships" name="Magazyn części" sheetId="3" state="visible" r:id="rId3"/>
    <sheet xmlns:r="http://schemas.openxmlformats.org/officeDocument/2006/relationships" name="Baza klientów" sheetId="4" state="visible" r:id="rId4"/>
    <sheet xmlns:r="http://schemas.openxmlformats.org/officeDocument/2006/relationships" name="Instrukcja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2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0" fillId="3" borderId="1" pivotButton="0" quotePrefix="0" xfId="0"/>
    <xf numFmtId="0" fontId="0" fillId="0" borderId="1" pivotButton="0" quotePrefix="0" xfId="0"/>
    <xf numFmtId="0" fontId="0" fillId="3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5" fillId="4" borderId="2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15" customWidth="1" min="1" max="1"/>
    <col width="13" customWidth="1" min="2" max="2"/>
    <col width="20" customWidth="1" min="3" max="3"/>
    <col width="12" customWidth="1" min="4" max="4"/>
    <col width="12" customWidth="1" min="5" max="5"/>
    <col width="12" customWidth="1" min="6" max="6"/>
    <col width="10" customWidth="1" min="7" max="7"/>
    <col width="35" customWidth="1" min="8" max="8"/>
    <col width="18" customWidth="1" min="9" max="9"/>
    <col width="18" customWidth="1" min="10" max="10"/>
    <col width="13" customWidth="1" min="11" max="11"/>
  </cols>
  <sheetData>
    <row r="1">
      <c r="A1" s="1" t="inlineStr">
        <is>
          <t>WARSZTAT SAMOCHODOWY - ZLECENIA NAPRAW</t>
        </is>
      </c>
    </row>
    <row r="3">
      <c r="A3" s="2" t="inlineStr">
        <is>
          <t>Nr zlecenia</t>
        </is>
      </c>
      <c r="B3" s="2" t="inlineStr">
        <is>
          <t>Data przyjęcia</t>
        </is>
      </c>
      <c r="C3" s="2" t="inlineStr">
        <is>
          <t>Klient</t>
        </is>
      </c>
      <c r="D3" s="2" t="inlineStr">
        <is>
          <t>Telefon</t>
        </is>
      </c>
      <c r="E3" s="2" t="inlineStr">
        <is>
          <t>Marka</t>
        </is>
      </c>
      <c r="F3" s="2" t="inlineStr">
        <is>
          <t>Model</t>
        </is>
      </c>
      <c r="G3" s="2" t="inlineStr">
        <is>
          <t>Nr rej.</t>
        </is>
      </c>
      <c r="H3" s="2" t="inlineStr">
        <is>
          <t>Opis usterki</t>
        </is>
      </c>
      <c r="I3" s="2" t="inlineStr">
        <is>
          <t>Status</t>
        </is>
      </c>
      <c r="J3" s="2" t="inlineStr">
        <is>
          <t>Mechanik</t>
        </is>
      </c>
      <c r="K3" s="2" t="inlineStr">
        <is>
          <t>Termin</t>
        </is>
      </c>
    </row>
    <row r="4">
      <c r="A4" s="3" t="inlineStr">
        <is>
          <t>ZL/2026/001</t>
        </is>
      </c>
      <c r="B4" s="3" t="inlineStr">
        <is>
          <t>2026-01-25</t>
        </is>
      </c>
      <c r="C4" s="4" t="inlineStr">
        <is>
          <t>Jan Kowalski</t>
        </is>
      </c>
      <c r="D4" s="4" t="inlineStr">
        <is>
          <t>601234567</t>
        </is>
      </c>
      <c r="E4" s="3" t="inlineStr">
        <is>
          <t>Toyota</t>
        </is>
      </c>
      <c r="F4" s="3" t="inlineStr">
        <is>
          <t>Corolla</t>
        </is>
      </c>
      <c r="G4" s="3" t="inlineStr">
        <is>
          <t>WW12345</t>
        </is>
      </c>
      <c r="H4" s="4" t="inlineStr">
        <is>
          <t>Wymiana oleju i filtrów</t>
        </is>
      </c>
      <c r="I4" s="3" t="inlineStr">
        <is>
          <t>W trakcie</t>
        </is>
      </c>
      <c r="J4" s="3" t="inlineStr">
        <is>
          <t>Adam Nowak</t>
        </is>
      </c>
      <c r="K4" s="3" t="inlineStr">
        <is>
          <t>2026-01-27</t>
        </is>
      </c>
    </row>
    <row r="5">
      <c r="A5" s="3" t="inlineStr">
        <is>
          <t>ZL/2026/002</t>
        </is>
      </c>
      <c r="B5" s="3" t="inlineStr">
        <is>
          <t>2026-01-26</t>
        </is>
      </c>
      <c r="C5" s="4" t="inlineStr">
        <is>
          <t>Anna Nowak</t>
        </is>
      </c>
      <c r="D5" s="4" t="inlineStr">
        <is>
          <t>602345678</t>
        </is>
      </c>
      <c r="E5" s="3" t="inlineStr">
        <is>
          <t>Volkswagen</t>
        </is>
      </c>
      <c r="F5" s="3" t="inlineStr">
        <is>
          <t>Golf</t>
        </is>
      </c>
      <c r="G5" s="3" t="inlineStr">
        <is>
          <t>KR23456</t>
        </is>
      </c>
      <c r="H5" s="4" t="inlineStr">
        <is>
          <t>Naprawa układu hamulcowego - wymiana klocków</t>
        </is>
      </c>
      <c r="I5" s="3" t="inlineStr">
        <is>
          <t>Oczekuje na części</t>
        </is>
      </c>
      <c r="J5" s="3" t="inlineStr">
        <is>
          <t>Bartosz Kowal</t>
        </is>
      </c>
      <c r="K5" s="3" t="inlineStr">
        <is>
          <t>2026-01-28</t>
        </is>
      </c>
    </row>
    <row r="6">
      <c r="A6" s="3" t="inlineStr">
        <is>
          <t>ZL/2026/003</t>
        </is>
      </c>
      <c r="B6" s="3" t="inlineStr">
        <is>
          <t>2026-01-27</t>
        </is>
      </c>
      <c r="C6" s="4" t="inlineStr">
        <is>
          <t>Piotr Wiśniewski</t>
        </is>
      </c>
      <c r="D6" s="4" t="inlineStr">
        <is>
          <t>603456789</t>
        </is>
      </c>
      <c r="E6" s="3" t="inlineStr">
        <is>
          <t>Skoda</t>
        </is>
      </c>
      <c r="F6" s="3" t="inlineStr">
        <is>
          <t>Octavia</t>
        </is>
      </c>
      <c r="G6" s="3" t="inlineStr">
        <is>
          <t>WA34567</t>
        </is>
      </c>
      <c r="H6" s="4" t="inlineStr">
        <is>
          <t>Wymiana sprzęgła</t>
        </is>
      </c>
      <c r="I6" s="3" t="inlineStr">
        <is>
          <t>Gotowe</t>
        </is>
      </c>
      <c r="J6" s="3" t="inlineStr">
        <is>
          <t>Cezary Majewski</t>
        </is>
      </c>
      <c r="K6" s="3" t="inlineStr">
        <is>
          <t>2026-01-29</t>
        </is>
      </c>
    </row>
    <row r="7">
      <c r="A7" s="3" t="inlineStr">
        <is>
          <t>ZL/2026/004</t>
        </is>
      </c>
      <c r="B7" s="3" t="inlineStr">
        <is>
          <t>2026-01-28</t>
        </is>
      </c>
      <c r="C7" s="4" t="inlineStr">
        <is>
          <t>Maria Kamińska</t>
        </is>
      </c>
      <c r="D7" s="4" t="inlineStr">
        <is>
          <t>604567890</t>
        </is>
      </c>
      <c r="E7" s="3" t="inlineStr">
        <is>
          <t>Ford</t>
        </is>
      </c>
      <c r="F7" s="3" t="inlineStr">
        <is>
          <t>Focus</t>
        </is>
      </c>
      <c r="G7" s="3" t="inlineStr">
        <is>
          <t>PO45678</t>
        </is>
      </c>
      <c r="H7" s="4" t="inlineStr">
        <is>
          <t>Naprawa klimatyzacji - uzupełnienie gazu</t>
        </is>
      </c>
      <c r="I7" s="3" t="inlineStr">
        <is>
          <t>Oczekuje na odbiór</t>
        </is>
      </c>
      <c r="J7" s="3" t="inlineStr">
        <is>
          <t>Adam Nowak</t>
        </is>
      </c>
      <c r="K7" s="3" t="inlineStr">
        <is>
          <t>2026-01-30</t>
        </is>
      </c>
    </row>
    <row r="8">
      <c r="A8" s="3" t="inlineStr">
        <is>
          <t>ZL/2026/005</t>
        </is>
      </c>
      <c r="B8" s="3" t="inlineStr">
        <is>
          <t>2026-01-29</t>
        </is>
      </c>
      <c r="C8" s="4" t="inlineStr">
        <is>
          <t>Tomasz Lewandowski</t>
        </is>
      </c>
      <c r="D8" s="4" t="inlineStr">
        <is>
          <t>605678901</t>
        </is>
      </c>
      <c r="E8" s="3" t="inlineStr">
        <is>
          <t>Opel</t>
        </is>
      </c>
      <c r="F8" s="3" t="inlineStr">
        <is>
          <t>Astra</t>
        </is>
      </c>
      <c r="G8" s="3" t="inlineStr">
        <is>
          <t>GD56789</t>
        </is>
      </c>
      <c r="H8" s="4" t="inlineStr">
        <is>
          <t>Wymiana rozrządu</t>
        </is>
      </c>
      <c r="I8" s="3" t="inlineStr">
        <is>
          <t>W trakcie</t>
        </is>
      </c>
      <c r="J8" s="3" t="inlineStr">
        <is>
          <t>Bartosz Kowal</t>
        </is>
      </c>
      <c r="K8" s="3" t="inlineStr">
        <is>
          <t>2026-01-31</t>
        </is>
      </c>
    </row>
    <row r="9">
      <c r="A9" s="3" t="inlineStr">
        <is>
          <t>ZL/2026/006</t>
        </is>
      </c>
      <c r="B9" s="3" t="inlineStr">
        <is>
          <t>2026-01-30</t>
        </is>
      </c>
      <c r="C9" s="4" t="inlineStr">
        <is>
          <t>Katarzyna Zielińska</t>
        </is>
      </c>
      <c r="D9" s="4" t="inlineStr">
        <is>
          <t>606789012</t>
        </is>
      </c>
      <c r="E9" s="3" t="inlineStr">
        <is>
          <t>BMW</t>
        </is>
      </c>
      <c r="F9" s="3" t="inlineStr">
        <is>
          <t>320d</t>
        </is>
      </c>
      <c r="G9" s="3" t="inlineStr">
        <is>
          <t>WR67890</t>
        </is>
      </c>
      <c r="H9" s="4" t="inlineStr">
        <is>
          <t>Naprawa zawieszenia - wymiana amortyzatorów</t>
        </is>
      </c>
      <c r="I9" s="3" t="inlineStr">
        <is>
          <t>W trakcie</t>
        </is>
      </c>
      <c r="J9" s="3" t="inlineStr">
        <is>
          <t>Cezary Majewski</t>
        </is>
      </c>
      <c r="K9" s="3" t="inlineStr">
        <is>
          <t>2026-02-01</t>
        </is>
      </c>
    </row>
    <row r="10">
      <c r="A10" s="3" t="inlineStr">
        <is>
          <t>ZL/2026/007</t>
        </is>
      </c>
      <c r="B10" s="3" t="inlineStr">
        <is>
          <t>2026-01-31</t>
        </is>
      </c>
      <c r="C10" s="4" t="inlineStr">
        <is>
          <t>Marek Szymański</t>
        </is>
      </c>
      <c r="D10" s="4" t="inlineStr">
        <is>
          <t>607890123</t>
        </is>
      </c>
      <c r="E10" s="3" t="inlineStr">
        <is>
          <t>Audi</t>
        </is>
      </c>
      <c r="F10" s="3" t="inlineStr">
        <is>
          <t>A4</t>
        </is>
      </c>
      <c r="G10" s="3" t="inlineStr">
        <is>
          <t>KR78901</t>
        </is>
      </c>
      <c r="H10" s="4" t="inlineStr">
        <is>
          <t>Diagnostyka komputerowa - błąd silnika</t>
        </is>
      </c>
      <c r="I10" s="3" t="inlineStr">
        <is>
          <t>Oczekuje na części</t>
        </is>
      </c>
      <c r="J10" s="3" t="inlineStr">
        <is>
          <t>Adam Nowak</t>
        </is>
      </c>
      <c r="K10" s="3" t="inlineStr">
        <is>
          <t>2026-02-02</t>
        </is>
      </c>
    </row>
    <row r="11">
      <c r="A11" s="3" t="inlineStr">
        <is>
          <t>ZL/2026/008</t>
        </is>
      </c>
      <c r="B11" s="3" t="inlineStr">
        <is>
          <t>2026-02-01</t>
        </is>
      </c>
      <c r="C11" s="4" t="inlineStr">
        <is>
          <t>Agnieszka Woźniak</t>
        </is>
      </c>
      <c r="D11" s="4" t="inlineStr">
        <is>
          <t>608901234</t>
        </is>
      </c>
      <c r="E11" s="3" t="inlineStr">
        <is>
          <t>Mercedes</t>
        </is>
      </c>
      <c r="F11" s="3" t="inlineStr">
        <is>
          <t>C-Class</t>
        </is>
      </c>
      <c r="G11" s="3" t="inlineStr">
        <is>
          <t>WA89012</t>
        </is>
      </c>
      <c r="H11" s="4" t="inlineStr">
        <is>
          <t>Wymiana tarcz hamulcowych przód</t>
        </is>
      </c>
      <c r="I11" s="3" t="inlineStr">
        <is>
          <t>Gotowe</t>
        </is>
      </c>
      <c r="J11" s="3" t="inlineStr">
        <is>
          <t>Bartosz Kowal</t>
        </is>
      </c>
      <c r="K11" s="3" t="inlineStr">
        <is>
          <t>2026-02-03</t>
        </is>
      </c>
    </row>
    <row r="12">
      <c r="A12" s="3" t="inlineStr">
        <is>
          <t>ZL/2026/009</t>
        </is>
      </c>
      <c r="B12" s="3" t="inlineStr">
        <is>
          <t>2026-02-02</t>
        </is>
      </c>
      <c r="C12" s="4" t="inlineStr">
        <is>
          <t>Michał Dąbrowski</t>
        </is>
      </c>
      <c r="D12" s="4" t="inlineStr">
        <is>
          <t>609012345</t>
        </is>
      </c>
      <c r="E12" s="3" t="inlineStr">
        <is>
          <t>Renault</t>
        </is>
      </c>
      <c r="F12" s="3" t="inlineStr">
        <is>
          <t>Megane</t>
        </is>
      </c>
      <c r="G12" s="3" t="inlineStr">
        <is>
          <t>PZ90123</t>
        </is>
      </c>
      <c r="H12" s="4" t="inlineStr">
        <is>
          <t>Naprawa alternatatora</t>
        </is>
      </c>
      <c r="I12" s="3" t="inlineStr">
        <is>
          <t>Oczekuje na odbiór</t>
        </is>
      </c>
      <c r="J12" s="3" t="inlineStr">
        <is>
          <t>Cezary Majewski</t>
        </is>
      </c>
      <c r="K12" s="3" t="inlineStr">
        <is>
          <t>2026-02-04</t>
        </is>
      </c>
    </row>
    <row r="13">
      <c r="A13" s="3" t="inlineStr">
        <is>
          <t>ZL/2026/0010</t>
        </is>
      </c>
      <c r="B13" s="3" t="inlineStr">
        <is>
          <t>2026-02-03</t>
        </is>
      </c>
      <c r="C13" s="4" t="inlineStr">
        <is>
          <t>Magdalena Kozłowska</t>
        </is>
      </c>
      <c r="D13" s="4" t="inlineStr">
        <is>
          <t>600123456</t>
        </is>
      </c>
      <c r="E13" s="3" t="inlineStr">
        <is>
          <t>Peugeot</t>
        </is>
      </c>
      <c r="F13" s="3" t="inlineStr">
        <is>
          <t>308</t>
        </is>
      </c>
      <c r="G13" s="3" t="inlineStr">
        <is>
          <t>LD01234</t>
        </is>
      </c>
      <c r="H13" s="4" t="inlineStr">
        <is>
          <t>Przegląd roczny + wymiana oleju</t>
        </is>
      </c>
      <c r="I13" s="3" t="inlineStr">
        <is>
          <t>W trakcie</t>
        </is>
      </c>
      <c r="J13" s="3" t="inlineStr">
        <is>
          <t>Adam Nowak</t>
        </is>
      </c>
      <c r="K13" s="3" t="inlineStr">
        <is>
          <t>2026-02-05</t>
        </is>
      </c>
    </row>
  </sheetData>
  <mergeCells count="1">
    <mergeCell ref="A1:K1"/>
  </mergeCells>
  <dataValidations count="1">
    <dataValidation sqref="I4:I100" showErrorMessage="1" showInputMessage="1" allowBlank="0" type="list">
      <formula1>"W trakcie,Oczekuje na części,Gotowe,Oczekuje na odbiór,Zakończone"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6" customWidth="1" min="1" max="1"/>
    <col width="30" customWidth="1" min="2" max="2"/>
    <col width="18" customWidth="1" min="3" max="3"/>
    <col width="12" customWidth="1" min="4" max="4"/>
    <col width="18" customWidth="1" min="5" max="5"/>
    <col width="18" customWidth="1" min="6" max="6"/>
  </cols>
  <sheetData>
    <row r="1">
      <c r="A1" s="1" t="inlineStr">
        <is>
          <t>KOSZTORYS I ROZLICZENIE NAPRAWY</t>
        </is>
      </c>
    </row>
    <row r="3">
      <c r="A3" s="5" t="inlineStr">
        <is>
          <t>Nr zlecenia:</t>
        </is>
      </c>
      <c r="B3" s="6" t="n"/>
    </row>
    <row r="4">
      <c r="A4" s="5" t="inlineStr">
        <is>
          <t>Klient:</t>
        </is>
      </c>
      <c r="B4" s="6" t="n"/>
    </row>
    <row r="5">
      <c r="A5" s="5" t="inlineStr">
        <is>
          <t>Pojazd:</t>
        </is>
      </c>
      <c r="B5" s="6" t="n"/>
    </row>
    <row r="6">
      <c r="A6" s="5" t="inlineStr">
        <is>
          <t>Data:</t>
        </is>
      </c>
      <c r="B6" s="7" t="inlineStr">
        <is>
          <t>2026-02-01</t>
        </is>
      </c>
    </row>
    <row r="8">
      <c r="A8" s="2" t="inlineStr">
        <is>
          <t>ROBOCIZNA</t>
        </is>
      </c>
    </row>
    <row r="9">
      <c r="A9" s="2" t="inlineStr">
        <is>
          <t>Lp.</t>
        </is>
      </c>
      <c r="B9" s="2" t="inlineStr">
        <is>
          <t>Opis czynności</t>
        </is>
      </c>
      <c r="C9" s="2" t="inlineStr">
        <is>
          <t>Ilość godzin</t>
        </is>
      </c>
      <c r="D9" s="2" t="inlineStr">
        <is>
          <t>Stawka/godz (PLN)</t>
        </is>
      </c>
      <c r="E9" s="2" t="inlineStr">
        <is>
          <t>Wartość (PLN)</t>
        </is>
      </c>
    </row>
    <row r="10">
      <c r="A10" s="3" t="n">
        <v>1</v>
      </c>
      <c r="B10" s="4" t="inlineStr">
        <is>
          <t>Diagnostyka</t>
        </is>
      </c>
      <c r="C10" s="8" t="n">
        <v>1</v>
      </c>
      <c r="D10" s="8" t="n">
        <v>120</v>
      </c>
      <c r="E10" s="3">
        <f>C10*D10</f>
        <v/>
      </c>
    </row>
    <row r="11">
      <c r="A11" s="3" t="n">
        <v>2</v>
      </c>
      <c r="B11" s="4" t="inlineStr">
        <is>
          <t>Wymiana oleju i filtrów</t>
        </is>
      </c>
      <c r="C11" s="8" t="n">
        <v>0.5</v>
      </c>
      <c r="D11" s="8" t="n">
        <v>120</v>
      </c>
      <c r="E11" s="3">
        <f>C11*D11</f>
        <v/>
      </c>
    </row>
    <row r="12">
      <c r="A12" s="3" t="n">
        <v>3</v>
      </c>
      <c r="B12" s="4" t="inlineStr">
        <is>
          <t>Wymiana klocków hamulcowych</t>
        </is>
      </c>
      <c r="C12" s="8" t="n">
        <v>2</v>
      </c>
      <c r="D12" s="8" t="n">
        <v>120</v>
      </c>
      <c r="E12" s="3">
        <f>C12*D12</f>
        <v/>
      </c>
    </row>
    <row r="13">
      <c r="A13" s="3" t="n">
        <v>4</v>
      </c>
      <c r="B13" s="4" t="inlineStr">
        <is>
          <t>Wymiana tarcz hamulcowych</t>
        </is>
      </c>
      <c r="C13" s="8" t="n">
        <v>1.5</v>
      </c>
      <c r="D13" s="8" t="n">
        <v>120</v>
      </c>
      <c r="E13" s="3">
        <f>C13*D13</f>
        <v/>
      </c>
    </row>
    <row r="14">
      <c r="A14" s="3" t="n">
        <v>5</v>
      </c>
      <c r="B14" s="4" t="inlineStr">
        <is>
          <t>Przegląd ogólny</t>
        </is>
      </c>
      <c r="C14" s="8" t="n">
        <v>1</v>
      </c>
      <c r="D14" s="8" t="n">
        <v>120</v>
      </c>
      <c r="E14" s="3">
        <f>C14*D14</f>
        <v/>
      </c>
    </row>
    <row r="15">
      <c r="D15" s="9" t="inlineStr">
        <is>
          <t>SUMA ROBOCIZNA:</t>
        </is>
      </c>
      <c r="E15" s="10">
        <f>SUM(E10:E14)</f>
        <v/>
      </c>
    </row>
    <row r="17">
      <c r="A17" s="2" t="inlineStr">
        <is>
          <t>CZĘŚCI</t>
        </is>
      </c>
    </row>
    <row r="18">
      <c r="A18" s="2" t="inlineStr">
        <is>
          <t>Lp.</t>
        </is>
      </c>
      <c r="B18" s="2" t="inlineStr">
        <is>
          <t>Nazwa części</t>
        </is>
      </c>
      <c r="C18" s="2" t="inlineStr">
        <is>
          <t>Nr katalogowy</t>
        </is>
      </c>
      <c r="D18" s="2" t="inlineStr">
        <is>
          <t>Ilość</t>
        </is>
      </c>
      <c r="E18" s="2" t="inlineStr">
        <is>
          <t>Cena jedn. (PLN)</t>
        </is>
      </c>
      <c r="F18" s="2" t="inlineStr">
        <is>
          <t>Wartość (PLN)</t>
        </is>
      </c>
    </row>
    <row r="19">
      <c r="A19" s="3" t="n">
        <v>1</v>
      </c>
      <c r="B19" s="4" t="inlineStr">
        <is>
          <t>Olej silnikowy 5W30</t>
        </is>
      </c>
      <c r="C19" s="4" t="inlineStr">
        <is>
          <t>CAST-5W30-5L</t>
        </is>
      </c>
      <c r="D19" s="8" t="n">
        <v>1</v>
      </c>
      <c r="E19" s="8" t="n">
        <v>189</v>
      </c>
      <c r="F19" s="3">
        <f>D19*E19</f>
        <v/>
      </c>
    </row>
    <row r="20">
      <c r="A20" s="3" t="n">
        <v>2</v>
      </c>
      <c r="B20" s="4" t="inlineStr">
        <is>
          <t>Filtr oleju</t>
        </is>
      </c>
      <c r="C20" s="4" t="inlineStr">
        <is>
          <t>MANN-W712/93</t>
        </is>
      </c>
      <c r="D20" s="8" t="n">
        <v>1</v>
      </c>
      <c r="E20" s="8" t="n">
        <v>45</v>
      </c>
      <c r="F20" s="3">
        <f>D20*E20</f>
        <v/>
      </c>
    </row>
    <row r="21">
      <c r="A21" s="3" t="n">
        <v>3</v>
      </c>
      <c r="B21" s="4" t="inlineStr">
        <is>
          <t>Klocki hamulcowe przód</t>
        </is>
      </c>
      <c r="C21" s="4" t="inlineStr">
        <is>
          <t>BOSCH-0986AB1234</t>
        </is>
      </c>
      <c r="D21" s="8" t="n">
        <v>1</v>
      </c>
      <c r="E21" s="8" t="n">
        <v>280</v>
      </c>
      <c r="F21" s="3">
        <f>D21*E21</f>
        <v/>
      </c>
    </row>
    <row r="22">
      <c r="A22" s="3" t="n">
        <v>4</v>
      </c>
      <c r="B22" s="4" t="inlineStr">
        <is>
          <t>Tarcze hamulcowe przód</t>
        </is>
      </c>
      <c r="C22" s="4" t="inlineStr">
        <is>
          <t>ATE-24.0122-0123.1</t>
        </is>
      </c>
      <c r="D22" s="8" t="n">
        <v>2</v>
      </c>
      <c r="E22" s="8" t="n">
        <v>220</v>
      </c>
      <c r="F22" s="3">
        <f>D22*E22</f>
        <v/>
      </c>
    </row>
    <row r="23">
      <c r="A23" s="3" t="n">
        <v>5</v>
      </c>
      <c r="B23" s="4" t="inlineStr">
        <is>
          <t>Filtr powietrza</t>
        </is>
      </c>
      <c r="C23" s="4" t="inlineStr">
        <is>
          <t>MANN-C25114</t>
        </is>
      </c>
      <c r="D23" s="8" t="n">
        <v>1</v>
      </c>
      <c r="E23" s="8" t="n">
        <v>95</v>
      </c>
      <c r="F23" s="3">
        <f>D23*E23</f>
        <v/>
      </c>
    </row>
    <row r="24">
      <c r="E24" s="9" t="inlineStr">
        <is>
          <t>SUMA CZĘŚCI:</t>
        </is>
      </c>
      <c r="F24" s="10">
        <f>SUM(F19:F23)</f>
        <v/>
      </c>
    </row>
    <row r="26">
      <c r="E26" s="11" t="inlineStr">
        <is>
          <t>RAZEM NETTO:</t>
        </is>
      </c>
      <c r="F26" s="12">
        <f>E15+F24</f>
        <v/>
      </c>
    </row>
    <row r="27">
      <c r="E27" s="11" t="inlineStr">
        <is>
          <t>VAT 23%:</t>
        </is>
      </c>
      <c r="F27" s="12">
        <f>F26*0.23</f>
        <v/>
      </c>
    </row>
    <row r="28">
      <c r="E28" s="13" t="inlineStr">
        <is>
          <t>RAZEM BRUTTO:</t>
        </is>
      </c>
      <c r="F28" s="14">
        <f>F26+F27</f>
        <v/>
      </c>
    </row>
  </sheetData>
  <mergeCells count="3">
    <mergeCell ref="A1:H1"/>
    <mergeCell ref="A8:H8"/>
    <mergeCell ref="A17:H1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8" customWidth="1" min="3" max="3"/>
    <col width="15" customWidth="1" min="4" max="4"/>
    <col width="10" customWidth="1" min="5" max="5"/>
    <col width="12" customWidth="1" min="6" max="6"/>
    <col width="16" customWidth="1" min="7" max="7"/>
    <col width="18" customWidth="1" min="8" max="8"/>
    <col width="14" customWidth="1" min="9" max="9"/>
  </cols>
  <sheetData>
    <row r="1">
      <c r="A1" s="1" t="inlineStr">
        <is>
          <t>MAGAZYN CZĘŚCI SAMOCHODOWYCH</t>
        </is>
      </c>
    </row>
    <row r="3">
      <c r="A3" s="2" t="inlineStr">
        <is>
          <t>Lp.</t>
        </is>
      </c>
      <c r="B3" s="2" t="inlineStr">
        <is>
          <t>Nazwa części</t>
        </is>
      </c>
      <c r="C3" s="2" t="inlineStr">
        <is>
          <t>Nr katalogowy</t>
        </is>
      </c>
      <c r="D3" s="2" t="inlineStr">
        <is>
          <t>Producent</t>
        </is>
      </c>
      <c r="E3" s="2" t="inlineStr">
        <is>
          <t>Stan</t>
        </is>
      </c>
      <c r="F3" s="2" t="inlineStr">
        <is>
          <t>Min. stan</t>
        </is>
      </c>
      <c r="G3" s="2" t="inlineStr">
        <is>
          <t>Cena zak. netto</t>
        </is>
      </c>
      <c r="H3" s="2" t="inlineStr">
        <is>
          <t>Cena sprz. netto</t>
        </is>
      </c>
      <c r="I3" s="2" t="inlineStr">
        <is>
          <t>Lokalizacja</t>
        </is>
      </c>
    </row>
    <row r="4">
      <c r="A4" s="3" t="n">
        <v>1</v>
      </c>
      <c r="B4" s="4" t="inlineStr">
        <is>
          <t>Olej silnikowy 5W30 5L</t>
        </is>
      </c>
      <c r="C4" s="4" t="inlineStr">
        <is>
          <t>CAST-5W30-5L</t>
        </is>
      </c>
      <c r="D4" s="4" t="inlineStr">
        <is>
          <t>Castrol</t>
        </is>
      </c>
      <c r="E4" s="8" t="n">
        <v>12</v>
      </c>
      <c r="F4" s="8" t="n">
        <v>5</v>
      </c>
      <c r="G4" s="8" t="n">
        <v>145</v>
      </c>
      <c r="H4" s="8" t="n">
        <v>189</v>
      </c>
      <c r="I4" s="4" t="inlineStr">
        <is>
          <t>Regał A1</t>
        </is>
      </c>
    </row>
    <row r="5">
      <c r="A5" s="3" t="n">
        <v>2</v>
      </c>
      <c r="B5" s="4" t="inlineStr">
        <is>
          <t>Olej silnikowy 10W40 5L</t>
        </is>
      </c>
      <c r="C5" s="4" t="inlineStr">
        <is>
          <t>CAST-10W40-5L</t>
        </is>
      </c>
      <c r="D5" s="4" t="inlineStr">
        <is>
          <t>Castrol</t>
        </is>
      </c>
      <c r="E5" s="8" t="n">
        <v>8</v>
      </c>
      <c r="F5" s="8" t="n">
        <v>5</v>
      </c>
      <c r="G5" s="8" t="n">
        <v>130</v>
      </c>
      <c r="H5" s="8" t="n">
        <v>169</v>
      </c>
      <c r="I5" s="4" t="inlineStr">
        <is>
          <t>Regał A1</t>
        </is>
      </c>
    </row>
    <row r="6">
      <c r="A6" s="3" t="n">
        <v>3</v>
      </c>
      <c r="B6" s="4" t="inlineStr">
        <is>
          <t>Filtr oleju uniwersalny</t>
        </is>
      </c>
      <c r="C6" s="4" t="inlineStr">
        <is>
          <t>MANN-W712/93</t>
        </is>
      </c>
      <c r="D6" s="4" t="inlineStr">
        <is>
          <t>Mann Filter</t>
        </is>
      </c>
      <c r="E6" s="8" t="n">
        <v>25</v>
      </c>
      <c r="F6" s="8" t="n">
        <v>10</v>
      </c>
      <c r="G6" s="8" t="n">
        <v>32</v>
      </c>
      <c r="H6" s="8" t="n">
        <v>45</v>
      </c>
      <c r="I6" s="4" t="inlineStr">
        <is>
          <t>Regał B3</t>
        </is>
      </c>
    </row>
    <row r="7">
      <c r="A7" s="3" t="n">
        <v>4</v>
      </c>
      <c r="B7" s="4" t="inlineStr">
        <is>
          <t>Filtr powietrza</t>
        </is>
      </c>
      <c r="C7" s="4" t="inlineStr">
        <is>
          <t>MANN-C25114</t>
        </is>
      </c>
      <c r="D7" s="4" t="inlineStr">
        <is>
          <t>Mann Filter</t>
        </is>
      </c>
      <c r="E7" s="8" t="n">
        <v>15</v>
      </c>
      <c r="F7" s="8" t="n">
        <v>8</v>
      </c>
      <c r="G7" s="8" t="n">
        <v>68</v>
      </c>
      <c r="H7" s="8" t="n">
        <v>95</v>
      </c>
      <c r="I7" s="4" t="inlineStr">
        <is>
          <t>Regał B3</t>
        </is>
      </c>
    </row>
    <row r="8">
      <c r="A8" s="3" t="n">
        <v>5</v>
      </c>
      <c r="B8" s="4" t="inlineStr">
        <is>
          <t>Klocki hamulcowe przód</t>
        </is>
      </c>
      <c r="C8" s="4" t="inlineStr">
        <is>
          <t>BOSCH-0986AB1234</t>
        </is>
      </c>
      <c r="D8" s="4" t="inlineStr">
        <is>
          <t>Bosch</t>
        </is>
      </c>
      <c r="E8" s="8" t="n">
        <v>6</v>
      </c>
      <c r="F8" s="8" t="n">
        <v>4</v>
      </c>
      <c r="G8" s="8" t="n">
        <v>210</v>
      </c>
      <c r="H8" s="8" t="n">
        <v>280</v>
      </c>
      <c r="I8" s="4" t="inlineStr">
        <is>
          <t>Regał C2</t>
        </is>
      </c>
    </row>
    <row r="9">
      <c r="A9" s="3" t="n">
        <v>6</v>
      </c>
      <c r="B9" s="4" t="inlineStr">
        <is>
          <t>Klocki hamulcowe tył</t>
        </is>
      </c>
      <c r="C9" s="4" t="inlineStr">
        <is>
          <t>BOSCH-0986AB5678</t>
        </is>
      </c>
      <c r="D9" s="4" t="inlineStr">
        <is>
          <t>Bosch</t>
        </is>
      </c>
      <c r="E9" s="8" t="n">
        <v>8</v>
      </c>
      <c r="F9" s="8" t="n">
        <v>4</v>
      </c>
      <c r="G9" s="8" t="n">
        <v>180</v>
      </c>
      <c r="H9" s="8" t="n">
        <v>245</v>
      </c>
      <c r="I9" s="4" t="inlineStr">
        <is>
          <t>Regał C2</t>
        </is>
      </c>
    </row>
    <row r="10">
      <c r="A10" s="3" t="n">
        <v>7</v>
      </c>
      <c r="B10" s="4" t="inlineStr">
        <is>
          <t>Tarcze hamulcowe przód</t>
        </is>
      </c>
      <c r="C10" s="4" t="inlineStr">
        <is>
          <t>ATE-24.0122-0123.1</t>
        </is>
      </c>
      <c r="D10" s="4" t="inlineStr">
        <is>
          <t>ATE</t>
        </is>
      </c>
      <c r="E10" s="8" t="n">
        <v>4</v>
      </c>
      <c r="F10" s="8" t="n">
        <v>4</v>
      </c>
      <c r="G10" s="8" t="n">
        <v>165</v>
      </c>
      <c r="H10" s="8" t="n">
        <v>220</v>
      </c>
      <c r="I10" s="4" t="inlineStr">
        <is>
          <t>Regał C1</t>
        </is>
      </c>
    </row>
    <row r="11">
      <c r="A11" s="3" t="n">
        <v>8</v>
      </c>
      <c r="B11" s="4" t="inlineStr">
        <is>
          <t>Tarcze hamulcowe tył</t>
        </is>
      </c>
      <c r="C11" s="4" t="inlineStr">
        <is>
          <t>ATE-24.0122-0124.1</t>
        </is>
      </c>
      <c r="D11" s="4" t="inlineStr">
        <is>
          <t>ATE</t>
        </is>
      </c>
      <c r="E11" s="8" t="n">
        <v>6</v>
      </c>
      <c r="F11" s="8" t="n">
        <v>4</v>
      </c>
      <c r="G11" s="8" t="n">
        <v>145</v>
      </c>
      <c r="H11" s="8" t="n">
        <v>195</v>
      </c>
      <c r="I11" s="4" t="inlineStr">
        <is>
          <t>Regał C1</t>
        </is>
      </c>
    </row>
    <row r="12">
      <c r="A12" s="3" t="n">
        <v>9</v>
      </c>
      <c r="B12" s="4" t="inlineStr">
        <is>
          <t>Świeca zapłonowa</t>
        </is>
      </c>
      <c r="C12" s="4" t="inlineStr">
        <is>
          <t>NGK-BKR6E</t>
        </is>
      </c>
      <c r="D12" s="4" t="inlineStr">
        <is>
          <t>NGK</t>
        </is>
      </c>
      <c r="E12" s="8" t="n">
        <v>35</v>
      </c>
      <c r="F12" s="8" t="n">
        <v>20</v>
      </c>
      <c r="G12" s="8" t="n">
        <v>18</v>
      </c>
      <c r="H12" s="8" t="n">
        <v>28</v>
      </c>
      <c r="I12" s="4" t="inlineStr">
        <is>
          <t>Szuflada D1</t>
        </is>
      </c>
    </row>
    <row r="13">
      <c r="A13" s="3" t="n">
        <v>10</v>
      </c>
      <c r="B13" s="4" t="inlineStr">
        <is>
          <t>Pasek klinowy</t>
        </is>
      </c>
      <c r="C13" s="4" t="inlineStr">
        <is>
          <t>GATES-6PK1195</t>
        </is>
      </c>
      <c r="D13" s="4" t="inlineStr">
        <is>
          <t>Gates</t>
        </is>
      </c>
      <c r="E13" s="8" t="n">
        <v>10</v>
      </c>
      <c r="F13" s="8" t="n">
        <v>5</v>
      </c>
      <c r="G13" s="8" t="n">
        <v>45</v>
      </c>
      <c r="H13" s="8" t="n">
        <v>68</v>
      </c>
      <c r="I13" s="4" t="inlineStr">
        <is>
          <t>Regał E2</t>
        </is>
      </c>
    </row>
    <row r="14">
      <c r="A14" s="3" t="n">
        <v>11</v>
      </c>
      <c r="B14" s="4" t="inlineStr">
        <is>
          <t>Żarówka H7</t>
        </is>
      </c>
      <c r="C14" s="4" t="inlineStr">
        <is>
          <t>PHILIPS-H7</t>
        </is>
      </c>
      <c r="D14" s="4" t="inlineStr">
        <is>
          <t>Philips</t>
        </is>
      </c>
      <c r="E14" s="8" t="n">
        <v>28</v>
      </c>
      <c r="F14" s="8" t="n">
        <v>15</v>
      </c>
      <c r="G14" s="8" t="n">
        <v>12</v>
      </c>
      <c r="H14" s="8" t="n">
        <v>22</v>
      </c>
      <c r="I14" s="4" t="inlineStr">
        <is>
          <t>Szuflada D2</t>
        </is>
      </c>
    </row>
    <row r="15">
      <c r="A15" s="3" t="n">
        <v>12</v>
      </c>
      <c r="B15" s="4" t="inlineStr">
        <is>
          <t>Płyn hamulcowy DOT4</t>
        </is>
      </c>
      <c r="C15" s="4" t="inlineStr">
        <is>
          <t>BOSCH-DOT4-1L</t>
        </is>
      </c>
      <c r="D15" s="4" t="inlineStr">
        <is>
          <t>Bosch</t>
        </is>
      </c>
      <c r="E15" s="8" t="n">
        <v>14</v>
      </c>
      <c r="F15" s="8" t="n">
        <v>8</v>
      </c>
      <c r="G15" s="8" t="n">
        <v>24</v>
      </c>
      <c r="H15" s="8" t="n">
        <v>38</v>
      </c>
      <c r="I15" s="4" t="inlineStr">
        <is>
          <t>Regał A2</t>
        </is>
      </c>
    </row>
    <row r="16">
      <c r="A16" s="3" t="n">
        <v>13</v>
      </c>
      <c r="B16" s="4" t="inlineStr">
        <is>
          <t>Płyn chłodniczy</t>
        </is>
      </c>
      <c r="C16" s="4" t="inlineStr">
        <is>
          <t>COOL-G12-1L</t>
        </is>
      </c>
      <c r="D16" s="4" t="inlineStr">
        <is>
          <t>Coolant</t>
        </is>
      </c>
      <c r="E16" s="8" t="n">
        <v>18</v>
      </c>
      <c r="F16" s="8" t="n">
        <v>10</v>
      </c>
      <c r="G16" s="8" t="n">
        <v>22</v>
      </c>
      <c r="H16" s="8" t="n">
        <v>35</v>
      </c>
      <c r="I16" s="4" t="inlineStr">
        <is>
          <t>Regał A2</t>
        </is>
      </c>
    </row>
    <row r="17">
      <c r="A17" s="3" t="n">
        <v>14</v>
      </c>
      <c r="B17" s="4" t="inlineStr">
        <is>
          <t>Amortyzator przód</t>
        </is>
      </c>
      <c r="C17" s="4" t="inlineStr">
        <is>
          <t>SACHS-312145</t>
        </is>
      </c>
      <c r="D17" s="4" t="inlineStr">
        <is>
          <t>Sachs</t>
        </is>
      </c>
      <c r="E17" s="8" t="n">
        <v>3</v>
      </c>
      <c r="F17" s="8" t="n">
        <v>2</v>
      </c>
      <c r="G17" s="8" t="n">
        <v>280</v>
      </c>
      <c r="H17" s="8" t="n">
        <v>385</v>
      </c>
      <c r="I17" s="4" t="inlineStr">
        <is>
          <t>Regał F1</t>
        </is>
      </c>
    </row>
    <row r="18">
      <c r="A18" s="3" t="n">
        <v>15</v>
      </c>
      <c r="B18" s="4" t="inlineStr">
        <is>
          <t>Amortyzator tył</t>
        </is>
      </c>
      <c r="C18" s="4" t="inlineStr">
        <is>
          <t>SACHS-312146</t>
        </is>
      </c>
      <c r="D18" s="4" t="inlineStr">
        <is>
          <t>Sachs</t>
        </is>
      </c>
      <c r="E18" s="8" t="n">
        <v>2</v>
      </c>
      <c r="F18" s="8" t="n">
        <v>2</v>
      </c>
      <c r="G18" s="8" t="n">
        <v>245</v>
      </c>
      <c r="H18" s="8" t="n">
        <v>335</v>
      </c>
      <c r="I18" s="4" t="inlineStr">
        <is>
          <t>Regał F1</t>
        </is>
      </c>
    </row>
  </sheetData>
  <mergeCells count="1">
    <mergeCell ref="A1:I1"/>
  </mergeCells>
  <conditionalFormatting sqref="E4">
    <cfRule type="expression" priority="1" dxfId="0">
      <formula>E4&lt;F4</formula>
    </cfRule>
  </conditionalFormatting>
  <conditionalFormatting sqref="E5">
    <cfRule type="expression" priority="2" dxfId="0">
      <formula>E5&lt;F5</formula>
    </cfRule>
  </conditionalFormatting>
  <conditionalFormatting sqref="E6">
    <cfRule type="expression" priority="3" dxfId="0">
      <formula>E6&lt;F6</formula>
    </cfRule>
  </conditionalFormatting>
  <conditionalFormatting sqref="E7">
    <cfRule type="expression" priority="4" dxfId="0">
      <formula>E7&lt;F7</formula>
    </cfRule>
  </conditionalFormatting>
  <conditionalFormatting sqref="E8">
    <cfRule type="expression" priority="5" dxfId="0">
      <formula>E8&lt;F8</formula>
    </cfRule>
  </conditionalFormatting>
  <conditionalFormatting sqref="E9">
    <cfRule type="expression" priority="6" dxfId="0">
      <formula>E9&lt;F9</formula>
    </cfRule>
  </conditionalFormatting>
  <conditionalFormatting sqref="E10">
    <cfRule type="expression" priority="7" dxfId="0">
      <formula>E10&lt;F10</formula>
    </cfRule>
  </conditionalFormatting>
  <conditionalFormatting sqref="E11">
    <cfRule type="expression" priority="8" dxfId="0">
      <formula>E11&lt;F11</formula>
    </cfRule>
  </conditionalFormatting>
  <conditionalFormatting sqref="E12">
    <cfRule type="expression" priority="9" dxfId="0">
      <formula>E12&lt;F12</formula>
    </cfRule>
  </conditionalFormatting>
  <conditionalFormatting sqref="E13">
    <cfRule type="expression" priority="10" dxfId="0">
      <formula>E13&lt;F13</formula>
    </cfRule>
  </conditionalFormatting>
  <conditionalFormatting sqref="E14">
    <cfRule type="expression" priority="11" dxfId="0">
      <formula>E14&lt;F14</formula>
    </cfRule>
  </conditionalFormatting>
  <conditionalFormatting sqref="E15">
    <cfRule type="expression" priority="12" dxfId="0">
      <formula>E15&lt;F15</formula>
    </cfRule>
  </conditionalFormatting>
  <conditionalFormatting sqref="E16">
    <cfRule type="expression" priority="13" dxfId="0">
      <formula>E16&lt;F16</formula>
    </cfRule>
  </conditionalFormatting>
  <conditionalFormatting sqref="E17">
    <cfRule type="expression" priority="14" dxfId="0">
      <formula>E17&lt;F17</formula>
    </cfRule>
  </conditionalFormatting>
  <conditionalFormatting sqref="E18">
    <cfRule type="expression" priority="15" dxfId="0">
      <formula>E18&lt;F18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13" customWidth="1" min="3" max="3"/>
    <col width="25" customWidth="1" min="4" max="4"/>
    <col width="14" customWidth="1" min="5" max="5"/>
    <col width="12" customWidth="1" min="6" max="6"/>
    <col width="14" customWidth="1" min="7" max="7"/>
    <col width="25" customWidth="1" min="8" max="8"/>
  </cols>
  <sheetData>
    <row r="1">
      <c r="A1" s="1" t="inlineStr">
        <is>
          <t>BAZA KLIENTÓW WARSZTATU</t>
        </is>
      </c>
    </row>
    <row r="3">
      <c r="A3" s="2" t="inlineStr">
        <is>
          <t>Lp.</t>
        </is>
      </c>
      <c r="B3" s="2" t="inlineStr">
        <is>
          <t>Imię i nazwisko</t>
        </is>
      </c>
      <c r="C3" s="2" t="inlineStr">
        <is>
          <t>Telefon</t>
        </is>
      </c>
      <c r="D3" s="2" t="inlineStr">
        <is>
          <t>Email</t>
        </is>
      </c>
      <c r="E3" s="2" t="inlineStr">
        <is>
          <t>Marka pojazdu</t>
        </is>
      </c>
      <c r="F3" s="2" t="inlineStr">
        <is>
          <t>Model</t>
        </is>
      </c>
      <c r="G3" s="2" t="inlineStr">
        <is>
          <t>Nr rejestracyjny</t>
        </is>
      </c>
      <c r="H3" s="2" t="inlineStr">
        <is>
          <t>Uwagi</t>
        </is>
      </c>
    </row>
    <row r="4">
      <c r="A4" s="3" t="n">
        <v>1</v>
      </c>
      <c r="B4" s="4" t="inlineStr">
        <is>
          <t>Jan Kowalski</t>
        </is>
      </c>
      <c r="C4" s="8" t="inlineStr">
        <is>
          <t>601234567</t>
        </is>
      </c>
      <c r="D4" s="4" t="inlineStr">
        <is>
          <t>jan.kowalski@email.pl</t>
        </is>
      </c>
      <c r="E4" s="8" t="inlineStr">
        <is>
          <t>Toyota</t>
        </is>
      </c>
      <c r="F4" s="8" t="inlineStr">
        <is>
          <t>Corolla</t>
        </is>
      </c>
      <c r="G4" s="8" t="inlineStr">
        <is>
          <t>WW12345</t>
        </is>
      </c>
      <c r="H4" s="4" t="inlineStr">
        <is>
          <t>Stały klient</t>
        </is>
      </c>
    </row>
    <row r="5">
      <c r="A5" s="3" t="n">
        <v>2</v>
      </c>
      <c r="B5" s="4" t="inlineStr">
        <is>
          <t>Anna Nowak</t>
        </is>
      </c>
      <c r="C5" s="8" t="inlineStr">
        <is>
          <t>602345678</t>
        </is>
      </c>
      <c r="D5" s="4" t="inlineStr">
        <is>
          <t>anna.nowak@email.pl</t>
        </is>
      </c>
      <c r="E5" s="8" t="inlineStr">
        <is>
          <t>Volkswagen</t>
        </is>
      </c>
      <c r="F5" s="8" t="inlineStr">
        <is>
          <t>Golf</t>
        </is>
      </c>
      <c r="G5" s="8" t="inlineStr">
        <is>
          <t>KR23456</t>
        </is>
      </c>
      <c r="H5" s="4" t="inlineStr">
        <is>
          <t>Przegląd co 6 mies.</t>
        </is>
      </c>
    </row>
    <row r="6">
      <c r="A6" s="3" t="n">
        <v>3</v>
      </c>
      <c r="B6" s="4" t="inlineStr">
        <is>
          <t>Piotr Wiśniewski</t>
        </is>
      </c>
      <c r="C6" s="8" t="inlineStr">
        <is>
          <t>603456789</t>
        </is>
      </c>
      <c r="D6" s="4" t="inlineStr">
        <is>
          <t>piotr.w@email.pl</t>
        </is>
      </c>
      <c r="E6" s="8" t="inlineStr">
        <is>
          <t>Skoda</t>
        </is>
      </c>
      <c r="F6" s="8" t="inlineStr">
        <is>
          <t>Octavia</t>
        </is>
      </c>
      <c r="G6" s="8" t="inlineStr">
        <is>
          <t>WA34567</t>
        </is>
      </c>
      <c r="H6" s="4" t="inlineStr"/>
    </row>
    <row r="7">
      <c r="A7" s="3" t="n">
        <v>4</v>
      </c>
      <c r="B7" s="4" t="inlineStr">
        <is>
          <t>Maria Kamińska</t>
        </is>
      </c>
      <c r="C7" s="8" t="inlineStr">
        <is>
          <t>604567890</t>
        </is>
      </c>
      <c r="D7" s="4" t="inlineStr">
        <is>
          <t>maria.k@email.pl</t>
        </is>
      </c>
      <c r="E7" s="8" t="inlineStr">
        <is>
          <t>Ford</t>
        </is>
      </c>
      <c r="F7" s="8" t="inlineStr">
        <is>
          <t>Focus</t>
        </is>
      </c>
      <c r="G7" s="8" t="inlineStr">
        <is>
          <t>PO45678</t>
        </is>
      </c>
      <c r="H7" s="4" t="inlineStr">
        <is>
          <t>Problemy z klimatyzacją</t>
        </is>
      </c>
    </row>
    <row r="8">
      <c r="A8" s="3" t="n">
        <v>5</v>
      </c>
      <c r="B8" s="4" t="inlineStr">
        <is>
          <t>Tomasz Lewandowski</t>
        </is>
      </c>
      <c r="C8" s="8" t="inlineStr">
        <is>
          <t>605678901</t>
        </is>
      </c>
      <c r="D8" s="4" t="inlineStr">
        <is>
          <t>tomasz.l@email.pl</t>
        </is>
      </c>
      <c r="E8" s="8" t="inlineStr">
        <is>
          <t>Opel</t>
        </is>
      </c>
      <c r="F8" s="8" t="inlineStr">
        <is>
          <t>Astra</t>
        </is>
      </c>
      <c r="G8" s="8" t="inlineStr">
        <is>
          <t>GD56789</t>
        </is>
      </c>
      <c r="H8" s="4" t="inlineStr">
        <is>
          <t>VIP - rabat 10%</t>
        </is>
      </c>
    </row>
    <row r="9">
      <c r="A9" s="3" t="n">
        <v>6</v>
      </c>
      <c r="B9" s="4" t="inlineStr">
        <is>
          <t>Katarzyna Zielińska</t>
        </is>
      </c>
      <c r="C9" s="8" t="inlineStr">
        <is>
          <t>606789012</t>
        </is>
      </c>
      <c r="D9" s="4" t="inlineStr">
        <is>
          <t>kasia.z@email.pl</t>
        </is>
      </c>
      <c r="E9" s="8" t="inlineStr">
        <is>
          <t>BMW</t>
        </is>
      </c>
      <c r="F9" s="8" t="inlineStr">
        <is>
          <t>320d</t>
        </is>
      </c>
      <c r="G9" s="8" t="inlineStr">
        <is>
          <t>WR67890</t>
        </is>
      </c>
      <c r="H9" s="4" t="inlineStr">
        <is>
          <t>Serwis ASO</t>
        </is>
      </c>
    </row>
    <row r="10">
      <c r="A10" s="3" t="n">
        <v>7</v>
      </c>
      <c r="B10" s="4" t="inlineStr">
        <is>
          <t>Marek Szymański</t>
        </is>
      </c>
      <c r="C10" s="8" t="inlineStr">
        <is>
          <t>607890123</t>
        </is>
      </c>
      <c r="D10" s="4" t="inlineStr">
        <is>
          <t>marek.s@email.pl</t>
        </is>
      </c>
      <c r="E10" s="8" t="inlineStr">
        <is>
          <t>Audi</t>
        </is>
      </c>
      <c r="F10" s="8" t="inlineStr">
        <is>
          <t>A4</t>
        </is>
      </c>
      <c r="G10" s="8" t="inlineStr">
        <is>
          <t>KR78901</t>
        </is>
      </c>
      <c r="H10" s="4" t="inlineStr">
        <is>
          <t>Firma - faktura VAT</t>
        </is>
      </c>
    </row>
    <row r="11">
      <c r="A11" s="3" t="n">
        <v>8</v>
      </c>
      <c r="B11" s="4" t="inlineStr">
        <is>
          <t>Agnieszka Woźniak</t>
        </is>
      </c>
      <c r="C11" s="8" t="inlineStr">
        <is>
          <t>608901234</t>
        </is>
      </c>
      <c r="D11" s="4" t="inlineStr">
        <is>
          <t>aga.w@email.pl</t>
        </is>
      </c>
      <c r="E11" s="8" t="inlineStr">
        <is>
          <t>Mercedes</t>
        </is>
      </c>
      <c r="F11" s="8" t="inlineStr">
        <is>
          <t>C-Class</t>
        </is>
      </c>
      <c r="G11" s="8" t="inlineStr">
        <is>
          <t>WA89012</t>
        </is>
      </c>
      <c r="H11" s="4" t="inlineStr"/>
    </row>
    <row r="12">
      <c r="A12" s="3" t="n">
        <v>9</v>
      </c>
      <c r="B12" s="4" t="inlineStr">
        <is>
          <t>Michał Dąbrowski</t>
        </is>
      </c>
      <c r="C12" s="8" t="inlineStr">
        <is>
          <t>609012345</t>
        </is>
      </c>
      <c r="D12" s="4" t="inlineStr">
        <is>
          <t>michal.d@email.pl</t>
        </is>
      </c>
      <c r="E12" s="8" t="inlineStr">
        <is>
          <t>Renault</t>
        </is>
      </c>
      <c r="F12" s="8" t="inlineStr">
        <is>
          <t>Megane</t>
        </is>
      </c>
      <c r="G12" s="8" t="inlineStr">
        <is>
          <t>PZ90123</t>
        </is>
      </c>
      <c r="H12" s="4" t="inlineStr">
        <is>
          <t>Regularne naprawy</t>
        </is>
      </c>
    </row>
    <row r="13">
      <c r="A13" s="3" t="n">
        <v>10</v>
      </c>
      <c r="B13" s="4" t="inlineStr">
        <is>
          <t>Magdalena Kozłowska</t>
        </is>
      </c>
      <c r="C13" s="8" t="inlineStr">
        <is>
          <t>600123456</t>
        </is>
      </c>
      <c r="D13" s="4" t="inlineStr">
        <is>
          <t>magda.k@email.pl</t>
        </is>
      </c>
      <c r="E13" s="8" t="inlineStr">
        <is>
          <t>Peugeot</t>
        </is>
      </c>
      <c r="F13" s="8" t="inlineStr">
        <is>
          <t>308</t>
        </is>
      </c>
      <c r="G13" s="8" t="inlineStr">
        <is>
          <t>LD01234</t>
        </is>
      </c>
      <c r="H13" s="4" t="inlineStr">
        <is>
          <t>Nowy klient</t>
        </is>
      </c>
    </row>
    <row r="14">
      <c r="A14" s="3" t="n">
        <v>11</v>
      </c>
      <c r="B14" s="4" t="inlineStr">
        <is>
          <t>Robert Jankowski</t>
        </is>
      </c>
      <c r="C14" s="8" t="inlineStr">
        <is>
          <t>601234568</t>
        </is>
      </c>
      <c r="D14" s="4" t="inlineStr">
        <is>
          <t>robert.j@email.pl</t>
        </is>
      </c>
      <c r="E14" s="8" t="inlineStr">
        <is>
          <t>Hyundai</t>
        </is>
      </c>
      <c r="F14" s="8" t="inlineStr">
        <is>
          <t>i30</t>
        </is>
      </c>
      <c r="G14" s="8" t="inlineStr">
        <is>
          <t>WW23456</t>
        </is>
      </c>
      <c r="H14" s="4" t="inlineStr"/>
    </row>
    <row r="15">
      <c r="A15" s="3" t="n">
        <v>12</v>
      </c>
      <c r="B15" s="4" t="inlineStr">
        <is>
          <t>Ewa Wójcik</t>
        </is>
      </c>
      <c r="C15" s="8" t="inlineStr">
        <is>
          <t>602345679</t>
        </is>
      </c>
      <c r="D15" s="4" t="inlineStr">
        <is>
          <t>ewa.w@email.pl</t>
        </is>
      </c>
      <c r="E15" s="8" t="inlineStr">
        <is>
          <t>Kia</t>
        </is>
      </c>
      <c r="F15" s="8" t="inlineStr">
        <is>
          <t>Ceed</t>
        </is>
      </c>
      <c r="G15" s="8" t="inlineStr">
        <is>
          <t>KR34567</t>
        </is>
      </c>
      <c r="H15" s="4" t="inlineStr">
        <is>
          <t>Poleca znajomych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 ht="25" customHeight="1">
      <c r="A1" s="1" t="inlineStr">
        <is>
          <t>INSTRUKCJA UŻYTKOWANIA SZABLONU</t>
        </is>
      </c>
    </row>
    <row r="3">
      <c r="A3" s="15" t="inlineStr"/>
      <c r="B3" s="15" t="inlineStr"/>
      <c r="C3" s="15" t="inlineStr"/>
      <c r="D3" s="15" t="inlineStr"/>
      <c r="E3" s="15" t="inlineStr"/>
    </row>
    <row r="4">
      <c r="A4" s="16" t="inlineStr">
        <is>
          <t>ARKUSZ: ZLECENIA NAPRAW</t>
        </is>
      </c>
      <c r="B4" s="16" t="inlineStr"/>
      <c r="C4" s="16" t="inlineStr"/>
      <c r="D4" s="16" t="inlineStr"/>
      <c r="E4" s="16" t="inlineStr"/>
    </row>
    <row r="5">
      <c r="A5" s="15" t="inlineStr">
        <is>
          <t>• Żółte komórki - dane do wypełnienia przez użytkownika</t>
        </is>
      </c>
      <c r="B5" s="15" t="inlineStr"/>
      <c r="C5" s="15" t="inlineStr"/>
      <c r="D5" s="15" t="inlineStr"/>
      <c r="E5" s="15" t="inlineStr"/>
    </row>
    <row r="6">
      <c r="A6" s="15" t="inlineStr">
        <is>
          <t>• Automatyczne numerowanie zleceń w formacie: ZL/ROK/NNN</t>
        </is>
      </c>
      <c r="B6" s="15" t="inlineStr"/>
      <c r="C6" s="15" t="inlineStr"/>
      <c r="D6" s="15" t="inlineStr"/>
      <c r="E6" s="15" t="inlineStr"/>
    </row>
    <row r="7">
      <c r="A7" s="15" t="inlineStr">
        <is>
          <t>• Status zlecenia można wybrać z listy rozwijanej</t>
        </is>
      </c>
      <c r="B7" s="15" t="inlineStr"/>
      <c r="C7" s="15" t="inlineStr"/>
      <c r="D7" s="15" t="inlineStr"/>
      <c r="E7" s="15" t="inlineStr"/>
    </row>
    <row r="8">
      <c r="A8" s="15" t="inlineStr">
        <is>
          <t>• Używaj tego arkusza do codziennego przyjmowania zleceń</t>
        </is>
      </c>
      <c r="B8" s="15" t="inlineStr"/>
      <c r="C8" s="15" t="inlineStr"/>
      <c r="D8" s="15" t="inlineStr"/>
      <c r="E8" s="15" t="inlineStr"/>
    </row>
    <row r="9">
      <c r="A9" s="16" t="inlineStr"/>
      <c r="B9" s="16" t="inlineStr"/>
      <c r="C9" s="16" t="inlineStr"/>
      <c r="D9" s="16" t="inlineStr"/>
      <c r="E9" s="16" t="inlineStr"/>
    </row>
    <row r="10">
      <c r="A10" s="15" t="inlineStr">
        <is>
          <t>ARKUSZ: KOSZTORYS I ROZLICZENIE</t>
        </is>
      </c>
      <c r="B10" s="15" t="inlineStr"/>
      <c r="C10" s="15" t="inlineStr"/>
      <c r="D10" s="15" t="inlineStr"/>
      <c r="E10" s="15" t="inlineStr"/>
    </row>
    <row r="11">
      <c r="A11" s="15" t="inlineStr">
        <is>
          <t>• Wypełnij dane zlecenia, klienta i pojazdu na górze</t>
        </is>
      </c>
      <c r="B11" s="15" t="inlineStr"/>
      <c r="C11" s="15" t="inlineStr"/>
      <c r="D11" s="15" t="inlineStr"/>
      <c r="E11" s="15" t="inlineStr"/>
    </row>
    <row r="12">
      <c r="A12" s="15" t="inlineStr">
        <is>
          <t>• Sekcja ROBOCIZNA - wpisz opis czynności, godziny i stawkę</t>
        </is>
      </c>
      <c r="B12" s="15" t="inlineStr"/>
      <c r="C12" s="15" t="inlineStr"/>
      <c r="D12" s="15" t="inlineStr"/>
      <c r="E12" s="15" t="inlineStr"/>
    </row>
    <row r="13">
      <c r="A13" s="15" t="inlineStr">
        <is>
          <t>• Sekcja CZĘŚCI - wpisz nazwę, nr katalogowy, ilość i cenę</t>
        </is>
      </c>
      <c r="B13" s="15" t="inlineStr"/>
      <c r="C13" s="15" t="inlineStr"/>
      <c r="D13" s="15" t="inlineStr"/>
      <c r="E13" s="15" t="inlineStr"/>
    </row>
    <row r="14">
      <c r="A14" s="15" t="inlineStr">
        <is>
          <t>• Wartości i sumy liczą się automatycznie</t>
        </is>
      </c>
      <c r="B14" s="15" t="inlineStr"/>
      <c r="C14" s="15" t="inlineStr"/>
      <c r="D14" s="15" t="inlineStr"/>
      <c r="E14" s="15" t="inlineStr"/>
    </row>
    <row r="15">
      <c r="A15" s="15" t="inlineStr">
        <is>
          <t>• VAT 23% naliczany automatycznie</t>
        </is>
      </c>
      <c r="B15" s="15" t="inlineStr"/>
      <c r="C15" s="15" t="inlineStr"/>
      <c r="D15" s="15" t="inlineStr"/>
      <c r="E15" s="15" t="inlineStr"/>
    </row>
    <row r="16">
      <c r="A16" s="16" t="inlineStr"/>
      <c r="B16" s="16" t="inlineStr"/>
      <c r="C16" s="16" t="inlineStr"/>
      <c r="D16" s="16" t="inlineStr"/>
      <c r="E16" s="16" t="inlineStr"/>
    </row>
    <row r="17">
      <c r="A17" s="15" t="inlineStr">
        <is>
          <t>ARKUSZ: MAGAZYN CZĘŚCI</t>
        </is>
      </c>
      <c r="B17" s="15" t="inlineStr"/>
      <c r="C17" s="15" t="inlineStr"/>
      <c r="D17" s="15" t="inlineStr"/>
      <c r="E17" s="15" t="inlineStr"/>
    </row>
    <row r="18">
      <c r="A18" s="15" t="inlineStr">
        <is>
          <t>• Czerwone tło - stan magazynowy poniżej minimum!</t>
        </is>
      </c>
      <c r="B18" s="15" t="inlineStr"/>
      <c r="C18" s="15" t="inlineStr"/>
      <c r="D18" s="15" t="inlineStr"/>
      <c r="E18" s="15" t="inlineStr"/>
    </row>
    <row r="19">
      <c r="A19" s="15" t="inlineStr">
        <is>
          <t>• Aktualizuj stany po każdym pobraniu części</t>
        </is>
      </c>
      <c r="B19" s="15" t="inlineStr"/>
      <c r="C19" s="15" t="inlineStr"/>
      <c r="D19" s="15" t="inlineStr"/>
      <c r="E19" s="15" t="inlineStr"/>
    </row>
    <row r="20">
      <c r="A20" s="15" t="inlineStr">
        <is>
          <t>• Sprawdzaj regularnie czy nie trzeba zamówić części</t>
        </is>
      </c>
      <c r="B20" s="15" t="inlineStr"/>
      <c r="C20" s="15" t="inlineStr"/>
      <c r="D20" s="15" t="inlineStr"/>
      <c r="E20" s="15" t="inlineStr"/>
    </row>
    <row r="21">
      <c r="A21" s="16" t="inlineStr"/>
      <c r="B21" s="16" t="inlineStr"/>
      <c r="C21" s="16" t="inlineStr"/>
      <c r="D21" s="16" t="inlineStr"/>
      <c r="E21" s="16" t="inlineStr"/>
    </row>
    <row r="22">
      <c r="A22" s="15" t="inlineStr">
        <is>
          <t>ARKUSZ: BAZA KLIENTÓW</t>
        </is>
      </c>
      <c r="B22" s="15" t="inlineStr"/>
      <c r="C22" s="15" t="inlineStr"/>
      <c r="D22" s="15" t="inlineStr"/>
      <c r="E22" s="15" t="inlineStr"/>
    </row>
    <row r="23">
      <c r="A23" s="15" t="inlineStr">
        <is>
          <t>• Prowadź bazę wszystkich klientów warsztatu</t>
        </is>
      </c>
      <c r="B23" s="15" t="inlineStr"/>
      <c r="C23" s="15" t="inlineStr"/>
      <c r="D23" s="15" t="inlineStr"/>
      <c r="E23" s="15" t="inlineStr"/>
    </row>
    <row r="24">
      <c r="A24" s="15" t="inlineStr">
        <is>
          <t>• Pole UWAGI - rabaty, preferencje, uwagi serwisowe</t>
        </is>
      </c>
      <c r="B24" s="15" t="inlineStr"/>
      <c r="C24" s="15" t="inlineStr"/>
      <c r="D24" s="15" t="inlineStr"/>
      <c r="E24" s="15" t="inlineStr"/>
    </row>
    <row r="25">
      <c r="A25" s="15" t="inlineStr">
        <is>
          <t>• Ułatwia kontakt i historię obsługi klienta</t>
        </is>
      </c>
      <c r="B25" s="15" t="inlineStr"/>
      <c r="C25" s="15" t="inlineStr"/>
      <c r="D25" s="15" t="inlineStr"/>
      <c r="E25" s="15" t="inlineStr"/>
    </row>
    <row r="26">
      <c r="A26" s="16" t="inlineStr"/>
      <c r="B26" s="16" t="inlineStr"/>
      <c r="C26" s="16" t="inlineStr"/>
      <c r="D26" s="16" t="inlineStr"/>
      <c r="E26" s="16" t="inlineStr"/>
    </row>
    <row r="27">
      <c r="A27" s="15" t="inlineStr">
        <is>
          <t>OZNACZENIA KOLORÓW:</t>
        </is>
      </c>
      <c r="B27" s="15" t="inlineStr"/>
      <c r="C27" s="15" t="inlineStr"/>
      <c r="D27" s="15" t="inlineStr"/>
      <c r="E27" s="15" t="inlineStr"/>
    </row>
    <row r="28">
      <c r="A28" s="15" t="inlineStr">
        <is>
          <t>• Ciemny niebieski nagłówek - nagłówki tabel</t>
        </is>
      </c>
      <c r="B28" s="15" t="inlineStr"/>
      <c r="C28" s="15" t="inlineStr"/>
      <c r="D28" s="15" t="inlineStr"/>
      <c r="E28" s="15" t="inlineStr"/>
    </row>
    <row r="29">
      <c r="A29" s="15" t="inlineStr">
        <is>
          <t>• Żółte tło - komórki do wypełnienia</t>
        </is>
      </c>
      <c r="B29" s="15" t="inlineStr"/>
      <c r="C29" s="15" t="inlineStr"/>
      <c r="D29" s="15" t="inlineStr"/>
      <c r="E29" s="15" t="inlineStr"/>
    </row>
    <row r="30">
      <c r="A30" s="15" t="inlineStr">
        <is>
          <t>• Białe tło - automatyczne obliczenia (nie edytować)</t>
        </is>
      </c>
      <c r="B30" s="15" t="inlineStr"/>
      <c r="C30" s="15" t="inlineStr"/>
      <c r="D30" s="15" t="inlineStr"/>
      <c r="E30" s="15" t="inlineStr"/>
    </row>
    <row r="31">
      <c r="A31" s="15" t="inlineStr">
        <is>
          <t>• Jasny niebieski - podsumowania i sumy</t>
        </is>
      </c>
      <c r="B31" s="15" t="inlineStr"/>
      <c r="C31" s="15" t="inlineStr"/>
      <c r="D31" s="15" t="inlineStr"/>
      <c r="E31" s="15" t="inlineStr"/>
    </row>
    <row r="32">
      <c r="A32" s="15" t="inlineStr">
        <is>
          <t>• Czerwone tło - ostrzeżenia (niski stan magazynowy)</t>
        </is>
      </c>
      <c r="B32" s="15" t="inlineStr"/>
      <c r="C32" s="15" t="inlineStr"/>
      <c r="D32" s="15" t="inlineStr"/>
      <c r="E32" s="15" t="inlineStr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2026-02-01T18:03:16Z</dcterms:created>
  <dcterms:modified xmlns:dcterms="http://purl.org/dc/terms/" xmlns:xsi="http://www.w3.org/2001/XMLSchema-instance" xsi:type="dcterms:W3CDTF">2026-02-01T18:03:16Z</dcterms:modified>
</cp:coreProperties>
</file>